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ter\Desktop\"/>
    </mc:Choice>
  </mc:AlternateContent>
  <xr:revisionPtr revIDLastSave="0" documentId="13_ncr:1_{1B6B7CB9-632D-4A34-B084-761B82660391}" xr6:coauthVersionLast="36" xr6:coauthVersionMax="36" xr10:uidLastSave="{00000000-0000-0000-0000-000000000000}"/>
  <bookViews>
    <workbookView xWindow="450" yWindow="1125" windowWidth="14160" windowHeight="12690" xr2:uid="{00000000-000D-0000-FFFF-FFFF00000000}"/>
  </bookViews>
  <sheets>
    <sheet name="시장조사(2022. 9. 22)" sheetId="4" r:id="rId1"/>
    <sheet name="청양홍물고추 가격 동향" sheetId="7" r:id="rId2"/>
    <sheet name="청양홍물고추 가격동향" sheetId="6" state="hidden" r:id="rId3"/>
  </sheets>
  <definedNames>
    <definedName name="_xlnm.Print_Area" localSheetId="0">'시장조사(2022. 9. 22)'!$A$1:$O$61</definedName>
  </definedNames>
  <calcPr calcId="191029"/>
</workbook>
</file>

<file path=xl/calcChain.xml><?xml version="1.0" encoding="utf-8"?>
<calcChain xmlns="http://schemas.openxmlformats.org/spreadsheetml/2006/main">
  <c r="I5" i="4" l="1"/>
  <c r="I12" i="4"/>
  <c r="I9" i="4"/>
  <c r="I8" i="4" l="1"/>
  <c r="I6" i="4"/>
  <c r="G5" i="4"/>
  <c r="E24" i="4" l="1"/>
  <c r="Q1048575" i="4" l="1"/>
  <c r="R1048575" i="4"/>
  <c r="G14" i="4" l="1"/>
  <c r="E19" i="4" l="1"/>
  <c r="E21" i="4" l="1"/>
  <c r="G32" i="4" l="1"/>
  <c r="G7" i="4" l="1"/>
  <c r="G17" i="4" l="1"/>
  <c r="G16" i="4"/>
  <c r="I20" i="4"/>
  <c r="G8" i="4" l="1"/>
  <c r="E11" i="4" l="1"/>
  <c r="E23" i="4" l="1"/>
  <c r="I18" i="4" l="1"/>
  <c r="I17" i="4"/>
  <c r="E18" i="4"/>
  <c r="E17" i="4"/>
  <c r="E5" i="4" l="1"/>
  <c r="E6" i="4"/>
  <c r="G6" i="4"/>
  <c r="E7" i="4"/>
  <c r="I7" i="4"/>
  <c r="E8" i="4"/>
  <c r="E9" i="4"/>
  <c r="G9" i="4"/>
  <c r="E10" i="4"/>
  <c r="G10" i="4"/>
  <c r="I10" i="4"/>
  <c r="G11" i="4"/>
  <c r="I11" i="4"/>
  <c r="E12" i="4"/>
  <c r="G12" i="4"/>
  <c r="E13" i="4"/>
  <c r="G13" i="4"/>
  <c r="I13" i="4"/>
  <c r="E14" i="4"/>
  <c r="I14" i="4"/>
  <c r="E15" i="4"/>
  <c r="G15" i="4"/>
  <c r="I15" i="4"/>
  <c r="E16" i="4"/>
  <c r="I16" i="4"/>
  <c r="G19" i="4"/>
  <c r="I19" i="4"/>
  <c r="E20" i="4"/>
  <c r="G20" i="4"/>
  <c r="G21" i="4"/>
  <c r="I21" i="4"/>
  <c r="E22" i="4"/>
  <c r="G22" i="4"/>
  <c r="I22" i="4"/>
  <c r="G23" i="4"/>
  <c r="I23" i="4"/>
  <c r="G24" i="4"/>
  <c r="I24" i="4"/>
  <c r="E25" i="4"/>
  <c r="G25" i="4"/>
  <c r="I25" i="4"/>
  <c r="E26" i="4"/>
  <c r="G26" i="4"/>
  <c r="I26" i="4"/>
  <c r="G27" i="4"/>
  <c r="I27" i="4"/>
  <c r="E28" i="4"/>
  <c r="G28" i="4"/>
  <c r="I28" i="4"/>
  <c r="E29" i="4"/>
  <c r="G29" i="4"/>
  <c r="I29" i="4"/>
  <c r="E30" i="4"/>
  <c r="G30" i="4"/>
  <c r="I30" i="4"/>
  <c r="E31" i="4"/>
  <c r="G31" i="4"/>
  <c r="I31" i="4"/>
  <c r="E32" i="4"/>
  <c r="I32" i="4"/>
  <c r="E35" i="4"/>
  <c r="G35" i="4"/>
  <c r="I35" i="4"/>
  <c r="E36" i="4"/>
  <c r="G36" i="4"/>
  <c r="I36" i="4"/>
  <c r="E37" i="4"/>
  <c r="G37" i="4"/>
  <c r="I37" i="4"/>
  <c r="G18" i="4"/>
</calcChain>
</file>

<file path=xl/sharedStrings.xml><?xml version="1.0" encoding="utf-8"?>
<sst xmlns="http://schemas.openxmlformats.org/spreadsheetml/2006/main" count="257" uniqueCount="131">
  <si>
    <t>쌀(일반계)</t>
  </si>
  <si>
    <t>팥</t>
  </si>
  <si>
    <t>참깨</t>
  </si>
  <si>
    <t>들깨</t>
  </si>
  <si>
    <t>포기</t>
  </si>
  <si>
    <t>무</t>
  </si>
  <si>
    <t>개</t>
  </si>
  <si>
    <t>600g</t>
  </si>
  <si>
    <t>2kg</t>
  </si>
  <si>
    <t>생표고버섯</t>
  </si>
  <si>
    <t>4kg</t>
  </si>
  <si>
    <t>토마토</t>
  </si>
  <si>
    <t>구기자</t>
  </si>
  <si>
    <t>맥문동</t>
  </si>
  <si>
    <t xml:space="preserve">조사일시 : </t>
    <phoneticPr fontId="2" type="noConversion"/>
  </si>
  <si>
    <t xml:space="preserve">                 </t>
    <phoneticPr fontId="2" type="noConversion"/>
  </si>
  <si>
    <t xml:space="preserve">   </t>
    <phoneticPr fontId="2" type="noConversion"/>
  </si>
  <si>
    <t>품     목</t>
    <phoneticPr fontId="2" type="noConversion"/>
  </si>
  <si>
    <t>단 위</t>
    <phoneticPr fontId="2" type="noConversion"/>
  </si>
  <si>
    <t>전장
대비</t>
    <phoneticPr fontId="2" type="noConversion"/>
  </si>
  <si>
    <t>전  년</t>
    <phoneticPr fontId="2" type="noConversion"/>
  </si>
  <si>
    <t>전년
대비</t>
    <phoneticPr fontId="2" type="noConversion"/>
  </si>
  <si>
    <t>전  월</t>
    <phoneticPr fontId="2" type="noConversion"/>
  </si>
  <si>
    <t>전월
대비</t>
    <phoneticPr fontId="2" type="noConversion"/>
  </si>
  <si>
    <t>콩(백태)</t>
    <phoneticPr fontId="2" type="noConversion"/>
  </si>
  <si>
    <t>1kg</t>
    <phoneticPr fontId="2" type="noConversion"/>
  </si>
  <si>
    <t>느타리버섯</t>
    <phoneticPr fontId="2" type="noConversion"/>
  </si>
  <si>
    <t>오이(다다기)</t>
    <phoneticPr fontId="2" type="noConversion"/>
  </si>
  <si>
    <t>개</t>
    <phoneticPr fontId="2" type="noConversion"/>
  </si>
  <si>
    <t>방울토마토</t>
    <phoneticPr fontId="2" type="noConversion"/>
  </si>
  <si>
    <t>5kg</t>
    <phoneticPr fontId="2" type="noConversion"/>
  </si>
  <si>
    <t>숫송아지</t>
    <phoneticPr fontId="2" type="noConversion"/>
  </si>
  <si>
    <t>고추(화건)</t>
    <phoneticPr fontId="2" type="noConversion"/>
  </si>
  <si>
    <t>80kg</t>
    <phoneticPr fontId="2" type="noConversion"/>
  </si>
  <si>
    <t>농축산물가격정보</t>
    <phoneticPr fontId="2" type="noConversion"/>
  </si>
  <si>
    <r>
      <t>배(신고</t>
    </r>
    <r>
      <rPr>
        <sz val="11"/>
        <rFont val="돋움"/>
        <family val="3"/>
        <charset val="129"/>
      </rPr>
      <t>)</t>
    </r>
    <phoneticPr fontId="2" type="noConversion"/>
  </si>
  <si>
    <r>
      <t>고추(양건</t>
    </r>
    <r>
      <rPr>
        <sz val="11"/>
        <rFont val="돋움"/>
        <family val="3"/>
        <charset val="129"/>
      </rPr>
      <t>)</t>
    </r>
    <phoneticPr fontId="2" type="noConversion"/>
  </si>
  <si>
    <t>600g</t>
    <phoneticPr fontId="2" type="noConversion"/>
  </si>
  <si>
    <t>사과(부사)</t>
    <phoneticPr fontId="2" type="noConversion"/>
  </si>
  <si>
    <t xml:space="preserve">청  양  산  지  시  장 </t>
    <phoneticPr fontId="2" type="noConversion"/>
  </si>
  <si>
    <t>가  락  도  매  시  장</t>
    <phoneticPr fontId="2" type="noConversion"/>
  </si>
  <si>
    <t>금일
(소매)</t>
    <phoneticPr fontId="2" type="noConversion"/>
  </si>
  <si>
    <t>전장
(소매)</t>
    <phoneticPr fontId="2" type="noConversion"/>
  </si>
  <si>
    <t>전월
(소매)</t>
    <phoneticPr fontId="2" type="noConversion"/>
  </si>
  <si>
    <t>찹쌀(일반계)</t>
    <phoneticPr fontId="2" type="noConversion"/>
  </si>
  <si>
    <t>금  일</t>
    <phoneticPr fontId="2" type="noConversion"/>
  </si>
  <si>
    <t>전  년
(소매)</t>
    <phoneticPr fontId="2" type="noConversion"/>
  </si>
  <si>
    <t>꽈리풋고추</t>
    <phoneticPr fontId="2" type="noConversion"/>
  </si>
  <si>
    <t>-</t>
    <phoneticPr fontId="2" type="noConversion"/>
  </si>
  <si>
    <t xml:space="preserve">※ 시장동향 파악보고 </t>
    <phoneticPr fontId="2" type="noConversion"/>
  </si>
  <si>
    <t>15kg</t>
    <phoneticPr fontId="2" type="noConversion"/>
  </si>
  <si>
    <r>
      <t>5</t>
    </r>
    <r>
      <rPr>
        <sz val="11"/>
        <rFont val="돋움"/>
        <family val="3"/>
        <charset val="129"/>
      </rPr>
      <t>kg</t>
    </r>
    <phoneticPr fontId="2" type="noConversion"/>
  </si>
  <si>
    <r>
      <t>k</t>
    </r>
    <r>
      <rPr>
        <sz val="11"/>
        <rFont val="돋움"/>
        <family val="3"/>
        <charset val="129"/>
      </rPr>
      <t>g</t>
    </r>
    <phoneticPr fontId="2" type="noConversion"/>
  </si>
  <si>
    <r>
      <t>10</t>
    </r>
    <r>
      <rPr>
        <sz val="11"/>
        <rFont val="돋움"/>
        <family val="3"/>
        <charset val="129"/>
      </rPr>
      <t>kg</t>
    </r>
    <phoneticPr fontId="2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</si>
  <si>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</t>
    <phoneticPr fontId="2" type="noConversion"/>
  </si>
  <si>
    <t>축 산 물 품 질 평 가 원</t>
    <phoneticPr fontId="2" type="noConversion"/>
  </si>
  <si>
    <t>암송아지</t>
    <phoneticPr fontId="2" type="noConversion"/>
  </si>
  <si>
    <t>110kg</t>
    <phoneticPr fontId="2" type="noConversion"/>
  </si>
  <si>
    <t>성돈</t>
    <phoneticPr fontId="2" type="noConversion"/>
  </si>
  <si>
    <t>2kg</t>
    <phoneticPr fontId="2" type="noConversion"/>
  </si>
  <si>
    <r>
      <t>육계(중</t>
    </r>
    <r>
      <rPr>
        <sz val="11"/>
        <rFont val="돋움"/>
        <family val="3"/>
        <charset val="129"/>
      </rPr>
      <t>)</t>
    </r>
    <phoneticPr fontId="2" type="noConversion"/>
  </si>
  <si>
    <t>멜론</t>
    <phoneticPr fontId="2" type="noConversion"/>
  </si>
  <si>
    <t>(6~7)월</t>
    <phoneticPr fontId="2" type="noConversion"/>
  </si>
  <si>
    <r>
      <t>콩(서리태</t>
    </r>
    <r>
      <rPr>
        <sz val="11"/>
        <rFont val="돋움"/>
        <family val="3"/>
        <charset val="129"/>
      </rPr>
      <t>)</t>
    </r>
    <phoneticPr fontId="2" type="noConversion"/>
  </si>
  <si>
    <t>포도</t>
    <phoneticPr fontId="2" type="noConversion"/>
  </si>
  <si>
    <t xml:space="preserve">         조사자 :  특화기술  유경호</t>
    <phoneticPr fontId="2" type="noConversion"/>
  </si>
  <si>
    <t>(대)</t>
    <phoneticPr fontId="2" type="noConversion"/>
  </si>
  <si>
    <t>(중)</t>
    <phoneticPr fontId="2" type="noConversion"/>
  </si>
  <si>
    <t>(소)</t>
    <phoneticPr fontId="2" type="noConversion"/>
  </si>
  <si>
    <t>마늘(한지)</t>
    <phoneticPr fontId="2" type="noConversion"/>
  </si>
  <si>
    <t>-</t>
    <phoneticPr fontId="2" type="noConversion"/>
  </si>
  <si>
    <t>딸기</t>
    <phoneticPr fontId="2" type="noConversion"/>
  </si>
  <si>
    <t>2kg</t>
    <phoneticPr fontId="2" type="noConversion"/>
  </si>
  <si>
    <t>수박</t>
    <phoneticPr fontId="2" type="noConversion"/>
  </si>
  <si>
    <t>8kg</t>
    <phoneticPr fontId="2" type="noConversion"/>
  </si>
  <si>
    <t>청양(홍물고추)가격 동향</t>
    <phoneticPr fontId="2" type="noConversion"/>
  </si>
  <si>
    <t>월/일</t>
  </si>
  <si>
    <t>단 위</t>
  </si>
  <si>
    <t>2022년</t>
    <phoneticPr fontId="2" type="noConversion"/>
  </si>
  <si>
    <t>2021년</t>
    <phoneticPr fontId="2" type="noConversion"/>
  </si>
  <si>
    <t>2020년</t>
  </si>
  <si>
    <t>2019년</t>
  </si>
  <si>
    <t>2018년</t>
  </si>
  <si>
    <t>2017년</t>
  </si>
  <si>
    <t>비 고</t>
  </si>
  <si>
    <t>07월 22일</t>
  </si>
  <si>
    <t>1kg</t>
  </si>
  <si>
    <t>2,500 ~ 3,000</t>
    <phoneticPr fontId="2" type="noConversion"/>
  </si>
  <si>
    <t>1,700 ~ 2,000</t>
  </si>
  <si>
    <t xml:space="preserve">  </t>
  </si>
  <si>
    <t>3,000 ~ 4,000</t>
  </si>
  <si>
    <t>07월 27일</t>
    <phoneticPr fontId="2" type="noConversion"/>
  </si>
  <si>
    <t>2,500 ~ 3,000</t>
  </si>
  <si>
    <t>2,000 ~ 2,500</t>
  </si>
  <si>
    <t>08월 02일</t>
  </si>
  <si>
    <t>1,700 ~ 2,000　　</t>
  </si>
  <si>
    <t>　3,000 ~ 4,000</t>
  </si>
  <si>
    <t>08월 07일</t>
  </si>
  <si>
    <t>08월 12일</t>
  </si>
  <si>
    <t>3,000~</t>
  </si>
  <si>
    <t>08월 17일</t>
  </si>
  <si>
    <t>4,000 ~</t>
  </si>
  <si>
    <t>08월 22일</t>
  </si>
  <si>
    <t>2,500~</t>
  </si>
  <si>
    <t>08월 27일</t>
    <phoneticPr fontId="2" type="noConversion"/>
  </si>
  <si>
    <t>09월 2일</t>
    <phoneticPr fontId="2" type="noConversion"/>
  </si>
  <si>
    <r>
      <t xml:space="preserve">   - 2020년 고추시장 7월 22일 첫장 </t>
    </r>
    <r>
      <rPr>
        <sz val="15"/>
        <color rgb="FF000000"/>
        <rFont val="돋움"/>
        <family val="3"/>
        <charset val="129"/>
      </rPr>
      <t>1,700 ~ 2,000</t>
    </r>
    <r>
      <rPr>
        <sz val="15"/>
        <color rgb="FF000000"/>
        <rFont val="돋움"/>
        <family val="1"/>
        <charset val="129"/>
      </rPr>
      <t>원 형성</t>
    </r>
    <phoneticPr fontId="2" type="noConversion"/>
  </si>
  <si>
    <r>
      <t xml:space="preserve"> - 2021</t>
    </r>
    <r>
      <rPr>
        <sz val="15"/>
        <color rgb="FF000000"/>
        <rFont val="돋움"/>
        <family val="1"/>
        <charset val="129"/>
      </rPr>
      <t xml:space="preserve">년 고추시장 </t>
    </r>
    <r>
      <rPr>
        <sz val="15"/>
        <color rgb="FF000000"/>
        <rFont val="돋움"/>
        <family val="3"/>
        <charset val="129"/>
      </rPr>
      <t>7</t>
    </r>
    <r>
      <rPr>
        <sz val="15"/>
        <color rgb="FF000000"/>
        <rFont val="돋움"/>
        <family val="1"/>
        <charset val="129"/>
      </rPr>
      <t xml:space="preserve">월 </t>
    </r>
    <r>
      <rPr>
        <sz val="15"/>
        <color rgb="FF000000"/>
        <rFont val="돋움"/>
        <family val="3"/>
        <charset val="129"/>
      </rPr>
      <t>22</t>
    </r>
    <r>
      <rPr>
        <sz val="15"/>
        <color rgb="FF000000"/>
        <rFont val="돋움"/>
        <family val="1"/>
        <charset val="129"/>
      </rPr>
      <t>일 첫장 2</t>
    </r>
    <r>
      <rPr>
        <sz val="15"/>
        <color rgb="FF000000"/>
        <rFont val="돋움"/>
        <family val="3"/>
        <charset val="129"/>
      </rPr>
      <t>,500 ~ 3,000</t>
    </r>
    <r>
      <rPr>
        <sz val="15"/>
        <color rgb="FF000000"/>
        <rFont val="돋움"/>
        <family val="1"/>
        <charset val="129"/>
      </rPr>
      <t>원 형성</t>
    </r>
    <phoneticPr fontId="2" type="noConversion"/>
  </si>
  <si>
    <t xml:space="preserve">  - 2022년 고추시장 7월 22일 첫장 2,500 ~ 3,000원 형성 </t>
    <phoneticPr fontId="2" type="noConversion"/>
  </si>
  <si>
    <t xml:space="preserve">3,000~3,500(부여)
</t>
    <phoneticPr fontId="2" type="noConversion"/>
  </si>
  <si>
    <t xml:space="preserve">2,500~3,000(예산)
</t>
    <phoneticPr fontId="2" type="noConversion"/>
  </si>
  <si>
    <t>-</t>
    <phoneticPr fontId="2" type="noConversion"/>
  </si>
  <si>
    <t>배추</t>
    <phoneticPr fontId="2" type="noConversion"/>
  </si>
  <si>
    <t>-</t>
  </si>
  <si>
    <t>3,500 ~ 4,000</t>
    <phoneticPr fontId="2" type="noConversion"/>
  </si>
  <si>
    <t>3,500 ~ 4,000</t>
    <phoneticPr fontId="2" type="noConversion"/>
  </si>
  <si>
    <t>2022. 9. 22. (목)</t>
    <phoneticPr fontId="2" type="noConversion"/>
  </si>
  <si>
    <t>1215/kg</t>
    <phoneticPr fontId="2" type="noConversion"/>
  </si>
  <si>
    <t>500/kg</t>
    <phoneticPr fontId="2" type="noConversion"/>
  </si>
  <si>
    <t>1325/kg</t>
    <phoneticPr fontId="2" type="noConversion"/>
  </si>
  <si>
    <t>1009/kg</t>
    <phoneticPr fontId="2" type="noConversion"/>
  </si>
  <si>
    <t>미니사과</t>
    <phoneticPr fontId="2" type="noConversion"/>
  </si>
  <si>
    <t>메론</t>
    <phoneticPr fontId="2" type="noConversion"/>
  </si>
  <si>
    <t>바나나</t>
    <phoneticPr fontId="2" type="noConversion"/>
  </si>
  <si>
    <t>귤</t>
    <phoneticPr fontId="2" type="noConversion"/>
  </si>
  <si>
    <t>♣ 바나나: 5,000/개, 귤: 10,000/바구니</t>
    <phoneticPr fontId="2" type="noConversion"/>
  </si>
  <si>
    <t>고추(양건) 1,000↑, 고추(화건) 1,000↑</t>
    <phoneticPr fontId="2" type="noConversion"/>
  </si>
  <si>
    <t>♣ 미니사과: 5,000/바구니, 멜론: 4,000~5,000/개</t>
    <phoneticPr fontId="2" type="noConversion"/>
  </si>
  <si>
    <t>2560/kg</t>
    <phoneticPr fontId="2" type="noConversion"/>
  </si>
  <si>
    <t>1527/kg</t>
    <phoneticPr fontId="2" type="noConversion"/>
  </si>
  <si>
    <t>배추 6,000↓, 무 2,000↓, 꽈리풋고추 2,000↓, 느타리버섯 3,000↓ 오이 650↓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</si>
</sst>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76" formatCode="mm&quot;월&quot;\ dd&quot;일&quot;"/>
    <numFmt numFmtId="177" formatCode="[Red]\▲0%;[Blue]\▼0%;\-"/>
    <numFmt numFmtId="178" formatCode="[Red]0%;[Blue]0%;\-"/>
    <numFmt numFmtId="179" formatCode="[Red]\↑0%;[Blue]\↓0%;\-"/>
  </numFmts>
  <fonts count="29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4"/>
      <name val="돋움"/>
      <family val="3"/>
      <charset val="129"/>
    </font>
    <font>
      <sz val="12"/>
      <name val="돋움"/>
      <family val="3"/>
      <charset val="129"/>
    </font>
    <font>
      <b/>
      <sz val="12"/>
      <name val="돋움"/>
      <family val="3"/>
      <charset val="129"/>
    </font>
    <font>
      <b/>
      <sz val="11"/>
      <name val="돋움"/>
      <family val="3"/>
      <charset val="129"/>
    </font>
    <font>
      <b/>
      <sz val="10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22"/>
      <name val="굴림체"/>
      <family val="3"/>
      <charset val="129"/>
    </font>
    <font>
      <sz val="11"/>
      <name val="굴림체"/>
      <family val="3"/>
      <charset val="129"/>
    </font>
    <font>
      <sz val="12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sz val="9"/>
      <color rgb="FF000000"/>
      <name val="굴림"/>
      <family val="3"/>
      <charset val="129"/>
    </font>
    <font>
      <sz val="11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b/>
      <sz val="11"/>
      <color rgb="FF0070C0"/>
      <name val="돋움"/>
      <family val="3"/>
      <charset val="129"/>
    </font>
    <font>
      <b/>
      <sz val="11"/>
      <color rgb="FFFF0000"/>
      <name val="돋움"/>
      <family val="3"/>
      <charset val="129"/>
    </font>
    <font>
      <b/>
      <sz val="23"/>
      <color rgb="FF000000"/>
      <name val="맑은 고딕"/>
      <family val="3"/>
      <charset val="129"/>
    </font>
    <font>
      <sz val="12"/>
      <color rgb="FF000000"/>
      <name val="맑은 고딕"/>
      <family val="3"/>
      <charset val="129"/>
    </font>
    <font>
      <sz val="18"/>
      <color rgb="FF000000"/>
      <name val="맑은 고딕"/>
      <family val="3"/>
      <charset val="129"/>
    </font>
    <font>
      <sz val="14"/>
      <color rgb="FF000000"/>
      <name val="맑은 고딕"/>
      <family val="3"/>
      <charset val="129"/>
    </font>
    <font>
      <sz val="14"/>
      <color rgb="FF000000"/>
      <name val="돋움"/>
      <family val="3"/>
      <charset val="129"/>
    </font>
    <font>
      <b/>
      <sz val="14"/>
      <color rgb="FF000000"/>
      <name val="돋움"/>
      <family val="3"/>
      <charset val="129"/>
    </font>
    <font>
      <sz val="15"/>
      <color rgb="FF000000"/>
      <name val="돋움"/>
      <family val="3"/>
      <charset val="129"/>
    </font>
    <font>
      <sz val="15"/>
      <color rgb="FF000000"/>
      <name val="돋움"/>
      <family val="1"/>
      <charset val="129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CCCCCC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4" fillId="3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5" fillId="4" borderId="0" applyNumberFormat="0" applyBorder="0" applyAlignment="0" applyProtection="0">
      <alignment vertical="center"/>
    </xf>
  </cellStyleXfs>
  <cellXfs count="205">
    <xf numFmtId="0" fontId="0" fillId="0" borderId="0" xfId="0"/>
    <xf numFmtId="0" fontId="0" fillId="0" borderId="0" xfId="0" applyAlignment="1">
      <alignment vertical="center"/>
    </xf>
    <xf numFmtId="41" fontId="0" fillId="0" borderId="0" xfId="0" applyNumberFormat="1" applyAlignment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3" fontId="6" fillId="0" borderId="2" xfId="3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3" fontId="6" fillId="0" borderId="2" xfId="3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3" fontId="8" fillId="0" borderId="2" xfId="3" applyNumberFormat="1" applyFont="1" applyFill="1" applyBorder="1" applyAlignment="1">
      <alignment horizontal="right" vertical="center"/>
    </xf>
    <xf numFmtId="3" fontId="0" fillId="0" borderId="0" xfId="0" applyNumberFormat="1" applyAlignment="1">
      <alignment vertical="center"/>
    </xf>
    <xf numFmtId="0" fontId="1" fillId="0" borderId="2" xfId="0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1" fillId="2" borderId="2" xfId="0" applyFon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9" fillId="0" borderId="2" xfId="0" applyFont="1" applyBorder="1" applyAlignment="1">
      <alignment horizontal="right" vertical="center"/>
    </xf>
    <xf numFmtId="3" fontId="1" fillId="0" borderId="0" xfId="3" applyNumberFormat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right" vertical="center"/>
    </xf>
    <xf numFmtId="3" fontId="1" fillId="0" borderId="0" xfId="3" applyNumberFormat="1" applyFill="1" applyAlignment="1">
      <alignment vertical="center"/>
    </xf>
    <xf numFmtId="0" fontId="0" fillId="0" borderId="0" xfId="0" applyAlignment="1" applyProtection="1">
      <alignment vertical="center"/>
    </xf>
    <xf numFmtId="0" fontId="1" fillId="2" borderId="2" xfId="0" applyFont="1" applyFill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2" xfId="0" applyFont="1" applyBorder="1" applyAlignment="1">
      <alignment horizontal="right" vertical="center"/>
    </xf>
    <xf numFmtId="3" fontId="8" fillId="0" borderId="2" xfId="3" applyNumberFormat="1" applyFont="1" applyFill="1" applyBorder="1" applyAlignment="1">
      <alignment horizontal="center" vertical="center"/>
    </xf>
    <xf numFmtId="3" fontId="6" fillId="5" borderId="2" xfId="3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right" vertical="center"/>
    </xf>
    <xf numFmtId="3" fontId="1" fillId="0" borderId="0" xfId="3" applyNumberFormat="1" applyFill="1" applyBorder="1" applyAlignment="1">
      <alignment vertical="center"/>
    </xf>
    <xf numFmtId="3" fontId="1" fillId="0" borderId="0" xfId="3" applyNumberFormat="1" applyBorder="1" applyAlignment="1">
      <alignment vertical="center"/>
    </xf>
    <xf numFmtId="0" fontId="0" fillId="0" borderId="0" xfId="0" applyBorder="1" applyAlignment="1" applyProtection="1">
      <alignment vertical="center"/>
    </xf>
    <xf numFmtId="41" fontId="8" fillId="5" borderId="2" xfId="3" applyFont="1" applyFill="1" applyBorder="1" applyAlignment="1">
      <alignment horizontal="right" vertical="center"/>
    </xf>
    <xf numFmtId="0" fontId="0" fillId="2" borderId="2" xfId="0" applyFont="1" applyFill="1" applyBorder="1" applyAlignment="1">
      <alignment horizontal="right" vertical="center"/>
    </xf>
    <xf numFmtId="3" fontId="8" fillId="5" borderId="2" xfId="0" applyNumberFormat="1" applyFont="1" applyFill="1" applyBorder="1" applyAlignment="1">
      <alignment horizontal="right" vertical="center"/>
    </xf>
    <xf numFmtId="177" fontId="8" fillId="0" borderId="2" xfId="2" applyNumberFormat="1" applyFont="1" applyFill="1" applyBorder="1" applyAlignment="1">
      <alignment horizontal="right" vertical="center"/>
    </xf>
    <xf numFmtId="43" fontId="0" fillId="0" borderId="0" xfId="0" applyNumberFormat="1" applyAlignment="1">
      <alignment vertical="center"/>
    </xf>
    <xf numFmtId="178" fontId="8" fillId="0" borderId="2" xfId="2" applyNumberFormat="1" applyFont="1" applyBorder="1" applyAlignment="1">
      <alignment horizontal="right" vertical="center"/>
    </xf>
    <xf numFmtId="3" fontId="8" fillId="5" borderId="2" xfId="3" applyNumberFormat="1" applyFont="1" applyFill="1" applyBorder="1" applyAlignment="1">
      <alignment horizontal="right" vertical="center"/>
    </xf>
    <xf numFmtId="0" fontId="0" fillId="0" borderId="2" xfId="0" applyFont="1" applyBorder="1" applyAlignment="1">
      <alignment horizontal="left" vertical="center"/>
    </xf>
    <xf numFmtId="41" fontId="15" fillId="4" borderId="2" xfId="4" applyNumberFormat="1" applyBorder="1" applyAlignment="1">
      <alignment horizontal="right" vertical="center"/>
    </xf>
    <xf numFmtId="41" fontId="15" fillId="4" borderId="2" xfId="4" applyNumberFormat="1" applyBorder="1" applyAlignment="1">
      <alignment horizontal="center" vertical="center"/>
    </xf>
    <xf numFmtId="41" fontId="13" fillId="4" borderId="2" xfId="4" applyNumberFormat="1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3" fontId="4" fillId="0" borderId="12" xfId="3" applyNumberFormat="1" applyFont="1" applyBorder="1" applyAlignment="1">
      <alignment horizontal="left" vertical="center"/>
    </xf>
    <xf numFmtId="56" fontId="4" fillId="0" borderId="12" xfId="0" applyNumberFormat="1" applyFont="1" applyBorder="1" applyAlignment="1">
      <alignment horizontal="left" vertical="center"/>
    </xf>
    <xf numFmtId="56" fontId="4" fillId="0" borderId="10" xfId="0" applyNumberFormat="1" applyFont="1" applyBorder="1" applyAlignment="1">
      <alignment horizontal="right" vertical="center"/>
    </xf>
    <xf numFmtId="179" fontId="8" fillId="0" borderId="2" xfId="2" applyNumberFormat="1" applyFont="1" applyBorder="1" applyAlignment="1">
      <alignment horizontal="right" vertical="center"/>
    </xf>
    <xf numFmtId="179" fontId="8" fillId="0" borderId="2" xfId="2" applyNumberFormat="1" applyFont="1" applyFill="1" applyBorder="1" applyAlignment="1">
      <alignment horizontal="right" vertical="center"/>
    </xf>
    <xf numFmtId="3" fontId="4" fillId="0" borderId="12" xfId="3" applyNumberFormat="1" applyFont="1" applyFill="1" applyBorder="1" applyAlignment="1">
      <alignment horizontal="center" vertical="center"/>
    </xf>
    <xf numFmtId="41" fontId="13" fillId="4" borderId="2" xfId="4" applyNumberFormat="1" applyFont="1" applyBorder="1" applyAlignment="1">
      <alignment horizontal="center" vertical="center"/>
    </xf>
    <xf numFmtId="41" fontId="8" fillId="5" borderId="2" xfId="3" applyFont="1" applyFill="1" applyBorder="1" applyAlignment="1">
      <alignment vertical="center"/>
    </xf>
    <xf numFmtId="41" fontId="8" fillId="0" borderId="0" xfId="3" applyFont="1" applyFill="1" applyBorder="1" applyAlignment="1">
      <alignment horizontal="right" vertical="center"/>
    </xf>
    <xf numFmtId="41" fontId="0" fillId="0" borderId="0" xfId="3" applyFont="1" applyAlignment="1">
      <alignment vertical="center"/>
    </xf>
    <xf numFmtId="41" fontId="0" fillId="0" borderId="0" xfId="3" applyFont="1" applyFill="1" applyAlignment="1">
      <alignment vertical="center"/>
    </xf>
    <xf numFmtId="41" fontId="0" fillId="0" borderId="0" xfId="3" applyFont="1" applyFill="1" applyBorder="1" applyAlignment="1">
      <alignment vertical="center"/>
    </xf>
    <xf numFmtId="41" fontId="0" fillId="0" borderId="0" xfId="3" applyFont="1" applyFill="1" applyBorder="1"/>
    <xf numFmtId="41" fontId="1" fillId="0" borderId="0" xfId="3" applyAlignment="1">
      <alignment vertical="center"/>
    </xf>
    <xf numFmtId="41" fontId="13" fillId="0" borderId="0" xfId="3" applyFont="1" applyFill="1" applyBorder="1" applyAlignment="1">
      <alignment horizontal="right" vertical="center"/>
    </xf>
    <xf numFmtId="41" fontId="13" fillId="0" borderId="0" xfId="3" applyFont="1" applyFill="1" applyBorder="1" applyAlignment="1">
      <alignment horizontal="center" vertical="center"/>
    </xf>
    <xf numFmtId="41" fontId="16" fillId="0" borderId="0" xfId="3" applyFont="1"/>
    <xf numFmtId="41" fontId="0" fillId="0" borderId="0" xfId="3" applyFont="1" applyBorder="1" applyAlignment="1">
      <alignment vertical="center"/>
    </xf>
    <xf numFmtId="41" fontId="0" fillId="0" borderId="0" xfId="3" applyFont="1" applyBorder="1"/>
    <xf numFmtId="9" fontId="0" fillId="0" borderId="0" xfId="2" applyFont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4" fillId="6" borderId="17" xfId="0" applyFont="1" applyFill="1" applyBorder="1" applyAlignment="1">
      <alignment horizontal="center" vertical="center" wrapText="1"/>
    </xf>
    <xf numFmtId="0" fontId="24" fillId="6" borderId="18" xfId="0" applyFont="1" applyFill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3" fontId="24" fillId="0" borderId="21" xfId="0" applyNumberFormat="1" applyFont="1" applyBorder="1" applyAlignment="1">
      <alignment vertical="center" wrapText="1"/>
    </xf>
    <xf numFmtId="3" fontId="24" fillId="0" borderId="17" xfId="0" applyNumberFormat="1" applyFont="1" applyBorder="1" applyAlignment="1">
      <alignment vertical="center" wrapText="1"/>
    </xf>
    <xf numFmtId="3" fontId="24" fillId="0" borderId="18" xfId="0" applyNumberFormat="1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3" fontId="24" fillId="0" borderId="18" xfId="0" applyNumberFormat="1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56" fontId="0" fillId="0" borderId="12" xfId="0" applyNumberFormat="1" applyFont="1" applyBorder="1" applyAlignment="1">
      <alignment horizontal="right" vertical="center"/>
    </xf>
    <xf numFmtId="56" fontId="1" fillId="0" borderId="12" xfId="0" applyNumberFormat="1" applyFont="1" applyBorder="1" applyAlignment="1">
      <alignment horizontal="right" vertical="center"/>
    </xf>
    <xf numFmtId="56" fontId="1" fillId="0" borderId="11" xfId="0" applyNumberFormat="1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176" fontId="6" fillId="2" borderId="10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56" fontId="5" fillId="0" borderId="12" xfId="0" applyNumberFormat="1" applyFont="1" applyBorder="1" applyAlignment="1">
      <alignment horizontal="left" vertical="center"/>
    </xf>
    <xf numFmtId="3" fontId="13" fillId="4" borderId="10" xfId="4" applyNumberFormat="1" applyFont="1" applyBorder="1" applyAlignment="1">
      <alignment horizontal="right" vertical="center"/>
    </xf>
    <xf numFmtId="3" fontId="13" fillId="4" borderId="11" xfId="4" applyNumberFormat="1" applyFont="1" applyBorder="1" applyAlignment="1">
      <alignment horizontal="right" vertical="center"/>
    </xf>
    <xf numFmtId="3" fontId="8" fillId="0" borderId="10" xfId="0" applyNumberFormat="1" applyFont="1" applyFill="1" applyBorder="1" applyAlignment="1">
      <alignment horizontal="right" vertical="center"/>
    </xf>
    <xf numFmtId="3" fontId="8" fillId="0" borderId="11" xfId="0" applyNumberFormat="1" applyFont="1" applyFill="1" applyBorder="1" applyAlignment="1">
      <alignment horizontal="right" vertical="center"/>
    </xf>
    <xf numFmtId="3" fontId="8" fillId="5" borderId="10" xfId="0" applyNumberFormat="1" applyFont="1" applyFill="1" applyBorder="1" applyAlignment="1">
      <alignment horizontal="center" vertical="center"/>
    </xf>
    <xf numFmtId="3" fontId="8" fillId="5" borderId="11" xfId="0" applyNumberFormat="1" applyFont="1" applyFill="1" applyBorder="1" applyAlignment="1">
      <alignment horizontal="center" vertical="center"/>
    </xf>
    <xf numFmtId="3" fontId="17" fillId="4" borderId="10" xfId="4" applyNumberFormat="1" applyFont="1" applyBorder="1" applyAlignment="1">
      <alignment horizontal="center" vertical="center"/>
    </xf>
    <xf numFmtId="3" fontId="17" fillId="4" borderId="11" xfId="4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0" fillId="0" borderId="0" xfId="0" applyFont="1" applyBorder="1" applyAlignment="1">
      <alignment horizontal="left" vertical="distributed"/>
    </xf>
    <xf numFmtId="0" fontId="19" fillId="0" borderId="0" xfId="0" applyFont="1" applyBorder="1" applyAlignment="1">
      <alignment horizontal="left" vertical="distributed"/>
    </xf>
    <xf numFmtId="3" fontId="18" fillId="5" borderId="10" xfId="1" applyNumberFormat="1" applyFont="1" applyFill="1" applyBorder="1" applyAlignment="1">
      <alignment horizontal="right"/>
    </xf>
    <xf numFmtId="3" fontId="18" fillId="5" borderId="11" xfId="1" applyNumberFormat="1" applyFont="1" applyFill="1" applyBorder="1" applyAlignment="1">
      <alignment horizontal="right"/>
    </xf>
    <xf numFmtId="3" fontId="8" fillId="5" borderId="10" xfId="0" applyNumberFormat="1" applyFont="1" applyFill="1" applyBorder="1" applyAlignment="1">
      <alignment horizontal="right"/>
    </xf>
    <xf numFmtId="3" fontId="8" fillId="5" borderId="11" xfId="0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3" fontId="6" fillId="5" borderId="3" xfId="0" applyNumberFormat="1" applyFont="1" applyFill="1" applyBorder="1" applyAlignment="1">
      <alignment horizontal="center" vertical="center"/>
    </xf>
    <xf numFmtId="3" fontId="6" fillId="5" borderId="4" xfId="0" applyNumberFormat="1" applyFont="1" applyFill="1" applyBorder="1" applyAlignment="1">
      <alignment horizontal="center" vertical="center"/>
    </xf>
    <xf numFmtId="3" fontId="6" fillId="5" borderId="5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3" fontId="13" fillId="4" borderId="10" xfId="4" applyNumberFormat="1" applyFont="1" applyBorder="1" applyAlignment="1">
      <alignment horizontal="center" vertical="center"/>
    </xf>
    <xf numFmtId="3" fontId="13" fillId="4" borderId="11" xfId="4" applyNumberFormat="1" applyFont="1" applyBorder="1" applyAlignment="1">
      <alignment horizontal="center" vertical="center"/>
    </xf>
    <xf numFmtId="3" fontId="8" fillId="0" borderId="10" xfId="0" applyNumberFormat="1" applyFont="1" applyFill="1" applyBorder="1" applyAlignment="1">
      <alignment horizontal="center" vertical="center"/>
    </xf>
    <xf numFmtId="3" fontId="8" fillId="0" borderId="11" xfId="0" applyNumberFormat="1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3" fontId="24" fillId="0" borderId="19" xfId="0" applyNumberFormat="1" applyFont="1" applyBorder="1" applyAlignment="1">
      <alignment horizontal="center" vertical="center" wrapText="1"/>
    </xf>
    <xf numFmtId="3" fontId="24" fillId="0" borderId="2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24" fillId="6" borderId="20" xfId="0" applyFont="1" applyFill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3" fontId="24" fillId="0" borderId="21" xfId="0" applyNumberFormat="1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3" fontId="24" fillId="0" borderId="22" xfId="0" applyNumberFormat="1" applyFont="1" applyBorder="1" applyAlignment="1">
      <alignment horizontal="center" vertical="center" wrapText="1"/>
    </xf>
    <xf numFmtId="3" fontId="24" fillId="0" borderId="23" xfId="0" applyNumberFormat="1" applyFont="1" applyBorder="1" applyAlignment="1">
      <alignment horizontal="center" vertical="center" wrapText="1"/>
    </xf>
    <xf numFmtId="3" fontId="24" fillId="0" borderId="24" xfId="0" applyNumberFormat="1" applyFont="1" applyBorder="1" applyAlignment="1">
      <alignment horizontal="center" vertical="center" wrapText="1"/>
    </xf>
    <xf numFmtId="3" fontId="24" fillId="0" borderId="18" xfId="0" applyNumberFormat="1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3" fontId="24" fillId="0" borderId="17" xfId="0" applyNumberFormat="1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3" fontId="26" fillId="0" borderId="24" xfId="0" applyNumberFormat="1" applyFont="1" applyBorder="1" applyAlignment="1">
      <alignment horizontal="center" vertical="center" wrapText="1"/>
    </xf>
    <xf numFmtId="3" fontId="26" fillId="0" borderId="18" xfId="0" applyNumberFormat="1" applyFont="1" applyBorder="1" applyAlignment="1">
      <alignment horizontal="center" vertical="center" wrapText="1"/>
    </xf>
    <xf numFmtId="41" fontId="24" fillId="0" borderId="21" xfId="3" applyFont="1" applyBorder="1" applyAlignment="1">
      <alignment horizontal="left" vertical="center" wrapText="1"/>
    </xf>
    <xf numFmtId="41" fontId="24" fillId="0" borderId="17" xfId="3" applyFont="1" applyBorder="1" applyAlignment="1">
      <alignment horizontal="left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41" fontId="24" fillId="0" borderId="21" xfId="3" applyFont="1" applyBorder="1" applyAlignment="1">
      <alignment horizontal="center" vertical="center" wrapText="1"/>
    </xf>
    <xf numFmtId="41" fontId="24" fillId="0" borderId="17" xfId="3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33" xfId="0" quotePrefix="1" applyFont="1" applyBorder="1" applyAlignment="1">
      <alignment horizontal="center" vertical="center"/>
    </xf>
    <xf numFmtId="0" fontId="27" fillId="0" borderId="34" xfId="0" quotePrefix="1" applyFont="1" applyBorder="1" applyAlignment="1">
      <alignment horizontal="center" vertical="center"/>
    </xf>
    <xf numFmtId="0" fontId="27" fillId="0" borderId="35" xfId="0" quotePrefix="1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41" fontId="24" fillId="0" borderId="26" xfId="3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</cellXfs>
  <cellStyles count="5">
    <cellStyle name="나쁨" xfId="1" builtinId="27"/>
    <cellStyle name="백분율" xfId="2" builtinId="5"/>
    <cellStyle name="쉼표 [0]" xfId="3" builtinId="6"/>
    <cellStyle name="좋음" xfId="4" builtinId="2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0</xdr:col>
      <xdr:colOff>0</xdr:colOff>
      <xdr:row>55</xdr:row>
      <xdr:rowOff>180975</xdr:rowOff>
    </xdr:to>
    <xdr:pic>
      <xdr:nvPicPr>
        <xdr:cNvPr id="8560" name="그림 2">
          <a:extLst>
            <a:ext uri="{FF2B5EF4-FFF2-40B4-BE49-F238E27FC236}">
              <a16:creationId xmlns:a16="http://schemas.microsoft.com/office/drawing/2014/main" id="{00000000-0008-0000-0000-00007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20625"/>
          <a:ext cx="0" cy="396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40820</xdr:colOff>
      <xdr:row>43</xdr:row>
      <xdr:rowOff>54432</xdr:rowOff>
    </xdr:from>
    <xdr:to>
      <xdr:col>5</xdr:col>
      <xdr:colOff>666749</xdr:colOff>
      <xdr:row>50</xdr:row>
      <xdr:rowOff>353786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D0025DB-C8CB-4294-8D12-9D596AB8EA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0" t="5700" r="14208" b="915"/>
        <a:stretch/>
      </xdr:blipFill>
      <xdr:spPr>
        <a:xfrm rot="5400000">
          <a:off x="782411" y="10770055"/>
          <a:ext cx="2966354" cy="4449536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</xdr:colOff>
      <xdr:row>43</xdr:row>
      <xdr:rowOff>54428</xdr:rowOff>
    </xdr:from>
    <xdr:to>
      <xdr:col>14</xdr:col>
      <xdr:colOff>244929</xdr:colOff>
      <xdr:row>50</xdr:row>
      <xdr:rowOff>353785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FB0D1B3-3991-40C9-896C-248ACA24D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36696" y="10960553"/>
          <a:ext cx="2966357" cy="406853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52</xdr:row>
      <xdr:rowOff>59837</xdr:rowOff>
    </xdr:from>
    <xdr:to>
      <xdr:col>5</xdr:col>
      <xdr:colOff>666750</xdr:colOff>
      <xdr:row>59</xdr:row>
      <xdr:rowOff>340182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99B517D7-7E7B-4457-A024-40EC2D05F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77" r="15492"/>
        <a:stretch/>
      </xdr:blipFill>
      <xdr:spPr>
        <a:xfrm rot="5400000">
          <a:off x="805523" y="14181349"/>
          <a:ext cx="2947345" cy="4422322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</xdr:colOff>
      <xdr:row>52</xdr:row>
      <xdr:rowOff>54432</xdr:rowOff>
    </xdr:from>
    <xdr:to>
      <xdr:col>14</xdr:col>
      <xdr:colOff>244928</xdr:colOff>
      <xdr:row>59</xdr:row>
      <xdr:rowOff>340182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6BE3DCA9-E70D-4D3A-82F6-79E7681CB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39" t="8550" r="6655" b="543"/>
        <a:stretch/>
      </xdr:blipFill>
      <xdr:spPr>
        <a:xfrm rot="5400000">
          <a:off x="5143500" y="14355539"/>
          <a:ext cx="2952750" cy="4068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048575"/>
  <sheetViews>
    <sheetView tabSelected="1" topLeftCell="A31" zoomScale="77" zoomScaleNormal="77" zoomScaleSheetLayoutView="77" workbookViewId="0">
      <selection activeCell="Q45" sqref="Q45"/>
    </sheetView>
  </sheetViews>
  <sheetFormatPr defaultRowHeight="18" customHeight="1" x14ac:dyDescent="0.15"/>
  <cols>
    <col min="1" max="1" width="11.88671875" style="1" customWidth="1"/>
    <col min="2" max="2" width="6" style="19" customWidth="1"/>
    <col min="3" max="3" width="9.44140625" style="20" customWidth="1"/>
    <col min="4" max="4" width="9" style="20" customWidth="1"/>
    <col min="5" max="5" width="8.109375" style="18" customWidth="1"/>
    <col min="6" max="6" width="8.21875" style="17" customWidth="1"/>
    <col min="7" max="7" width="6.77734375" style="1" customWidth="1"/>
    <col min="8" max="8" width="8.5546875" style="20" customWidth="1"/>
    <col min="9" max="9" width="6.77734375" style="1" customWidth="1"/>
    <col min="10" max="10" width="5.44140625" style="21" customWidth="1"/>
    <col min="11" max="11" width="3.33203125" style="21" customWidth="1"/>
    <col min="12" max="12" width="5.5546875" style="1" customWidth="1"/>
    <col min="13" max="13" width="3.33203125" style="1" customWidth="1"/>
    <col min="14" max="14" width="5.44140625" style="18" customWidth="1"/>
    <col min="15" max="15" width="3.33203125" style="18" customWidth="1"/>
    <col min="16" max="16" width="9" style="1" bestFit="1" customWidth="1"/>
    <col min="17" max="17" width="12.88671875" style="57" customWidth="1"/>
    <col min="18" max="18" width="8.88671875" style="57"/>
    <col min="19" max="19" width="12.6640625" style="57" bestFit="1" customWidth="1"/>
    <col min="20" max="16384" width="8.88671875" style="1"/>
  </cols>
  <sheetData>
    <row r="1" spans="1:39" ht="51.75" customHeight="1" x14ac:dyDescent="0.15">
      <c r="A1" s="87" t="s">
        <v>34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9"/>
      <c r="Q1" s="61"/>
    </row>
    <row r="2" spans="1:39" ht="25.5" customHeight="1" x14ac:dyDescent="0.15">
      <c r="A2" s="50" t="s">
        <v>14</v>
      </c>
      <c r="B2" s="103" t="s">
        <v>116</v>
      </c>
      <c r="C2" s="103"/>
      <c r="D2" s="103"/>
      <c r="E2" s="49"/>
      <c r="F2" s="48" t="s">
        <v>15</v>
      </c>
      <c r="G2" s="49"/>
      <c r="H2" s="53" t="s">
        <v>16</v>
      </c>
      <c r="I2" s="90" t="s">
        <v>65</v>
      </c>
      <c r="J2" s="91"/>
      <c r="K2" s="91"/>
      <c r="L2" s="91"/>
      <c r="M2" s="91"/>
      <c r="N2" s="91"/>
      <c r="O2" s="92"/>
    </row>
    <row r="3" spans="1:39" ht="24" customHeight="1" x14ac:dyDescent="0.15">
      <c r="A3" s="93" t="s">
        <v>17</v>
      </c>
      <c r="B3" s="93" t="s">
        <v>18</v>
      </c>
      <c r="C3" s="94" t="s">
        <v>39</v>
      </c>
      <c r="D3" s="95"/>
      <c r="E3" s="95"/>
      <c r="F3" s="95"/>
      <c r="G3" s="95"/>
      <c r="H3" s="95"/>
      <c r="I3" s="96"/>
      <c r="J3" s="93" t="s">
        <v>40</v>
      </c>
      <c r="K3" s="93"/>
      <c r="L3" s="93"/>
      <c r="M3" s="93"/>
      <c r="N3" s="93"/>
      <c r="O3" s="93"/>
    </row>
    <row r="4" spans="1:39" ht="27" customHeight="1" x14ac:dyDescent="0.15">
      <c r="A4" s="93"/>
      <c r="B4" s="93"/>
      <c r="C4" s="6" t="s">
        <v>41</v>
      </c>
      <c r="D4" s="26" t="s">
        <v>42</v>
      </c>
      <c r="E4" s="3" t="s">
        <v>19</v>
      </c>
      <c r="F4" s="4" t="s">
        <v>46</v>
      </c>
      <c r="G4" s="5" t="s">
        <v>21</v>
      </c>
      <c r="H4" s="6" t="s">
        <v>43</v>
      </c>
      <c r="I4" s="7" t="s">
        <v>23</v>
      </c>
      <c r="J4" s="97" t="s">
        <v>45</v>
      </c>
      <c r="K4" s="98"/>
      <c r="L4" s="99" t="s">
        <v>20</v>
      </c>
      <c r="M4" s="100"/>
      <c r="N4" s="101" t="s">
        <v>22</v>
      </c>
      <c r="O4" s="102"/>
      <c r="P4" s="8"/>
      <c r="R4" s="67"/>
    </row>
    <row r="5" spans="1:39" ht="19.5" customHeight="1" x14ac:dyDescent="0.15">
      <c r="A5" s="9" t="s">
        <v>0</v>
      </c>
      <c r="B5" s="12" t="s">
        <v>33</v>
      </c>
      <c r="C5" s="46">
        <v>160000</v>
      </c>
      <c r="D5" s="36">
        <v>160000</v>
      </c>
      <c r="E5" s="52">
        <f>IFERROR((C5-D5)/D5*1,"-")</f>
        <v>0</v>
      </c>
      <c r="F5" s="42">
        <v>200000</v>
      </c>
      <c r="G5" s="51">
        <f>IFERROR((C5-F5)/F5*1,"-")</f>
        <v>-0.2</v>
      </c>
      <c r="H5" s="36">
        <v>160000</v>
      </c>
      <c r="I5" s="51">
        <f>IFERROR((C5-H5)/H5*1,"-")</f>
        <v>0</v>
      </c>
      <c r="J5" s="104"/>
      <c r="K5" s="105"/>
      <c r="L5" s="106"/>
      <c r="M5" s="107"/>
      <c r="N5" s="106"/>
      <c r="O5" s="107"/>
      <c r="P5" s="11"/>
      <c r="U5" s="2"/>
    </row>
    <row r="6" spans="1:39" ht="19.5" customHeight="1" x14ac:dyDescent="0.15">
      <c r="A6" s="23" t="s">
        <v>44</v>
      </c>
      <c r="B6" s="12" t="s">
        <v>33</v>
      </c>
      <c r="C6" s="46">
        <v>190000</v>
      </c>
      <c r="D6" s="36">
        <v>190000</v>
      </c>
      <c r="E6" s="52">
        <f t="shared" ref="E6:E32" si="0">IFERROR((C6-D6)/D6*1,"-")</f>
        <v>0</v>
      </c>
      <c r="F6" s="42">
        <v>240000</v>
      </c>
      <c r="G6" s="51">
        <f t="shared" ref="G6:G32" si="1">IFERROR((C6-F6)/F6*1,"-")</f>
        <v>-0.20833333333333334</v>
      </c>
      <c r="H6" s="36">
        <v>190000</v>
      </c>
      <c r="I6" s="51">
        <f>IFERROR((C6-H6)/H6*1,"-")</f>
        <v>0</v>
      </c>
      <c r="J6" s="104"/>
      <c r="K6" s="105"/>
      <c r="L6" s="106"/>
      <c r="M6" s="107"/>
      <c r="N6" s="106"/>
      <c r="O6" s="107"/>
      <c r="P6" s="11"/>
    </row>
    <row r="7" spans="1:39" ht="19.5" customHeight="1" x14ac:dyDescent="0.15">
      <c r="A7" s="9" t="s">
        <v>24</v>
      </c>
      <c r="B7" s="12" t="s">
        <v>25</v>
      </c>
      <c r="C7" s="54">
        <v>5000</v>
      </c>
      <c r="D7" s="36">
        <v>5000</v>
      </c>
      <c r="E7" s="52">
        <f t="shared" si="0"/>
        <v>0</v>
      </c>
      <c r="F7" s="42">
        <v>5000</v>
      </c>
      <c r="G7" s="51">
        <f>IFERROR((C7-F7)/F7*1,"-")</f>
        <v>0</v>
      </c>
      <c r="H7" s="36">
        <v>5000</v>
      </c>
      <c r="I7" s="51">
        <f t="shared" ref="I7:I32" si="2">IFERROR((C7-H7)/H7*1,"-")</f>
        <v>0</v>
      </c>
      <c r="J7" s="104"/>
      <c r="K7" s="105"/>
      <c r="L7" s="106"/>
      <c r="M7" s="107"/>
      <c r="N7" s="106"/>
      <c r="O7" s="107"/>
      <c r="P7" s="11"/>
    </row>
    <row r="8" spans="1:39" ht="19.5" customHeight="1" x14ac:dyDescent="0.15">
      <c r="A8" s="9" t="s">
        <v>1</v>
      </c>
      <c r="B8" s="12" t="s">
        <v>25</v>
      </c>
      <c r="C8" s="54">
        <v>5000</v>
      </c>
      <c r="D8" s="36">
        <v>5000</v>
      </c>
      <c r="E8" s="52">
        <f t="shared" si="0"/>
        <v>0</v>
      </c>
      <c r="F8" s="42">
        <v>7000</v>
      </c>
      <c r="G8" s="51">
        <f>IFERROR((C8-F8)/F8*1,"-")</f>
        <v>-0.2857142857142857</v>
      </c>
      <c r="H8" s="36">
        <v>5000</v>
      </c>
      <c r="I8" s="51">
        <f>IFERROR((C8-H8)/H8*1,"-")</f>
        <v>0</v>
      </c>
      <c r="J8" s="104"/>
      <c r="K8" s="105"/>
      <c r="L8" s="106"/>
      <c r="M8" s="107"/>
      <c r="N8" s="106"/>
      <c r="O8" s="107"/>
      <c r="P8" s="11"/>
    </row>
    <row r="9" spans="1:39" ht="19.5" customHeight="1" x14ac:dyDescent="0.15">
      <c r="A9" s="9" t="s">
        <v>2</v>
      </c>
      <c r="B9" s="12" t="s">
        <v>25</v>
      </c>
      <c r="C9" s="54">
        <v>22000</v>
      </c>
      <c r="D9" s="36">
        <v>22000</v>
      </c>
      <c r="E9" s="52">
        <f t="shared" si="0"/>
        <v>0</v>
      </c>
      <c r="F9" s="42">
        <v>18000</v>
      </c>
      <c r="G9" s="51">
        <f t="shared" si="1"/>
        <v>0.22222222222222221</v>
      </c>
      <c r="H9" s="36">
        <v>22000</v>
      </c>
      <c r="I9" s="51">
        <f t="shared" si="2"/>
        <v>0</v>
      </c>
      <c r="J9" s="104"/>
      <c r="K9" s="105"/>
      <c r="L9" s="106"/>
      <c r="M9" s="107"/>
      <c r="N9" s="106"/>
      <c r="O9" s="107"/>
      <c r="P9" s="11"/>
    </row>
    <row r="10" spans="1:39" ht="19.5" customHeight="1" x14ac:dyDescent="0.15">
      <c r="A10" s="9" t="s">
        <v>3</v>
      </c>
      <c r="B10" s="12" t="s">
        <v>25</v>
      </c>
      <c r="C10" s="54">
        <v>11000</v>
      </c>
      <c r="D10" s="36">
        <v>11000</v>
      </c>
      <c r="E10" s="52">
        <f t="shared" si="0"/>
        <v>0</v>
      </c>
      <c r="F10" s="42">
        <v>10000</v>
      </c>
      <c r="G10" s="51">
        <f t="shared" si="1"/>
        <v>0.1</v>
      </c>
      <c r="H10" s="36">
        <v>11000</v>
      </c>
      <c r="I10" s="51">
        <f t="shared" si="2"/>
        <v>0</v>
      </c>
      <c r="J10" s="104"/>
      <c r="K10" s="105"/>
      <c r="L10" s="106"/>
      <c r="M10" s="107"/>
      <c r="N10" s="106"/>
      <c r="O10" s="107"/>
      <c r="P10" s="11"/>
    </row>
    <row r="11" spans="1:39" ht="19.5" customHeight="1" x14ac:dyDescent="0.15">
      <c r="A11" s="23" t="s">
        <v>63</v>
      </c>
      <c r="B11" s="12" t="s">
        <v>25</v>
      </c>
      <c r="C11" s="54">
        <v>5000</v>
      </c>
      <c r="D11" s="36">
        <v>5000</v>
      </c>
      <c r="E11" s="52">
        <f>IFERROR((C11-D11)/D11*1,"-")</f>
        <v>0</v>
      </c>
      <c r="F11" s="42">
        <v>8000</v>
      </c>
      <c r="G11" s="51">
        <f t="shared" si="1"/>
        <v>-0.375</v>
      </c>
      <c r="H11" s="36">
        <v>5000</v>
      </c>
      <c r="I11" s="51">
        <f t="shared" si="2"/>
        <v>0</v>
      </c>
      <c r="J11" s="104"/>
      <c r="K11" s="105"/>
      <c r="L11" s="106"/>
      <c r="M11" s="107"/>
      <c r="N11" s="106"/>
      <c r="O11" s="107"/>
      <c r="P11" s="11"/>
    </row>
    <row r="12" spans="1:39" s="13" customFormat="1" ht="19.5" customHeight="1" x14ac:dyDescent="0.15">
      <c r="A12" s="23" t="s">
        <v>112</v>
      </c>
      <c r="B12" s="12" t="s">
        <v>4</v>
      </c>
      <c r="C12" s="54">
        <v>14000</v>
      </c>
      <c r="D12" s="36">
        <v>20000</v>
      </c>
      <c r="E12" s="52">
        <f t="shared" si="0"/>
        <v>-0.3</v>
      </c>
      <c r="F12" s="38">
        <v>8000</v>
      </c>
      <c r="G12" s="51">
        <f t="shared" si="1"/>
        <v>0.75</v>
      </c>
      <c r="H12" s="36">
        <v>8000</v>
      </c>
      <c r="I12" s="51">
        <f t="shared" si="2"/>
        <v>0.75</v>
      </c>
      <c r="J12" s="110" t="s">
        <v>128</v>
      </c>
      <c r="K12" s="111"/>
      <c r="L12" s="108" t="s">
        <v>117</v>
      </c>
      <c r="M12" s="109"/>
      <c r="N12" s="108" t="s">
        <v>119</v>
      </c>
      <c r="O12" s="109"/>
      <c r="P12" s="11"/>
      <c r="Q12" s="57"/>
      <c r="R12" s="57"/>
      <c r="S12" s="57"/>
      <c r="T12" s="1"/>
    </row>
    <row r="13" spans="1:39" s="13" customFormat="1" ht="19.5" customHeight="1" x14ac:dyDescent="0.15">
      <c r="A13" s="9" t="s">
        <v>5</v>
      </c>
      <c r="B13" s="12" t="s">
        <v>6</v>
      </c>
      <c r="C13" s="54">
        <v>4000</v>
      </c>
      <c r="D13" s="36">
        <v>6000</v>
      </c>
      <c r="E13" s="52">
        <f t="shared" si="0"/>
        <v>-0.33333333333333331</v>
      </c>
      <c r="F13" s="38">
        <v>2500</v>
      </c>
      <c r="G13" s="51">
        <f t="shared" si="1"/>
        <v>0.6</v>
      </c>
      <c r="H13" s="36">
        <v>4000</v>
      </c>
      <c r="I13" s="51">
        <f t="shared" si="2"/>
        <v>0</v>
      </c>
      <c r="J13" s="110" t="s">
        <v>129</v>
      </c>
      <c r="K13" s="111"/>
      <c r="L13" s="108" t="s">
        <v>118</v>
      </c>
      <c r="M13" s="109"/>
      <c r="N13" s="108" t="s">
        <v>120</v>
      </c>
      <c r="O13" s="109"/>
      <c r="P13" s="11"/>
      <c r="Q13" s="57"/>
      <c r="R13" s="57"/>
      <c r="S13" s="57"/>
      <c r="T13" s="1"/>
      <c r="AB13" s="47"/>
    </row>
    <row r="14" spans="1:39" ht="19.5" customHeight="1" x14ac:dyDescent="0.15">
      <c r="A14" s="23" t="s">
        <v>47</v>
      </c>
      <c r="B14" s="12" t="s">
        <v>25</v>
      </c>
      <c r="C14" s="54">
        <v>8000</v>
      </c>
      <c r="D14" s="36">
        <v>10000</v>
      </c>
      <c r="E14" s="52">
        <f t="shared" si="0"/>
        <v>-0.2</v>
      </c>
      <c r="F14" s="42">
        <v>10000</v>
      </c>
      <c r="G14" s="51">
        <f>IFERROR((C14-F14)/F14*1,"-")</f>
        <v>-0.2</v>
      </c>
      <c r="H14" s="36">
        <v>8000</v>
      </c>
      <c r="I14" s="51">
        <f t="shared" si="2"/>
        <v>0</v>
      </c>
      <c r="J14" s="110">
        <v>10049</v>
      </c>
      <c r="K14" s="111"/>
      <c r="L14" s="108">
        <v>6969</v>
      </c>
      <c r="M14" s="109"/>
      <c r="N14" s="108">
        <v>10440</v>
      </c>
      <c r="O14" s="109"/>
      <c r="P14" s="11"/>
    </row>
    <row r="15" spans="1:39" ht="19.5" customHeight="1" x14ac:dyDescent="0.15">
      <c r="A15" s="23" t="s">
        <v>36</v>
      </c>
      <c r="B15" s="24" t="s">
        <v>37</v>
      </c>
      <c r="C15" s="54">
        <v>16000</v>
      </c>
      <c r="D15" s="36">
        <v>15000</v>
      </c>
      <c r="E15" s="52">
        <f t="shared" si="0"/>
        <v>6.6666666666666666E-2</v>
      </c>
      <c r="F15" s="42">
        <v>10000</v>
      </c>
      <c r="G15" s="51">
        <f t="shared" si="1"/>
        <v>0.6</v>
      </c>
      <c r="H15" s="36">
        <v>16000</v>
      </c>
      <c r="I15" s="51">
        <f t="shared" si="2"/>
        <v>0</v>
      </c>
      <c r="J15" s="110"/>
      <c r="K15" s="111"/>
      <c r="L15" s="108"/>
      <c r="M15" s="109"/>
      <c r="N15" s="108" t="s">
        <v>48</v>
      </c>
      <c r="O15" s="109"/>
      <c r="P15" s="11"/>
    </row>
    <row r="16" spans="1:39" s="15" customFormat="1" ht="19.5" customHeight="1" x14ac:dyDescent="0.15">
      <c r="A16" s="22" t="s">
        <v>32</v>
      </c>
      <c r="B16" s="14" t="s">
        <v>7</v>
      </c>
      <c r="C16" s="54">
        <v>14000</v>
      </c>
      <c r="D16" s="36">
        <v>13000</v>
      </c>
      <c r="E16" s="52">
        <f t="shared" si="0"/>
        <v>7.6923076923076927E-2</v>
      </c>
      <c r="F16" s="38">
        <v>9000</v>
      </c>
      <c r="G16" s="51">
        <f t="shared" si="1"/>
        <v>0.55555555555555558</v>
      </c>
      <c r="H16" s="36">
        <v>14000</v>
      </c>
      <c r="I16" s="51">
        <f t="shared" si="2"/>
        <v>0</v>
      </c>
      <c r="J16" s="110"/>
      <c r="K16" s="111"/>
      <c r="L16" s="108"/>
      <c r="M16" s="109"/>
      <c r="N16" s="108" t="s">
        <v>48</v>
      </c>
      <c r="O16" s="109"/>
      <c r="P16" s="11"/>
      <c r="Q16" s="57"/>
      <c r="R16" s="57"/>
      <c r="S16" s="57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s="15" customFormat="1" ht="19.5" customHeight="1" x14ac:dyDescent="0.15">
      <c r="A17" s="141" t="s">
        <v>69</v>
      </c>
      <c r="B17" s="37" t="s">
        <v>66</v>
      </c>
      <c r="C17" s="54">
        <v>50000</v>
      </c>
      <c r="D17" s="36">
        <v>50000</v>
      </c>
      <c r="E17" s="52">
        <f t="shared" si="0"/>
        <v>0</v>
      </c>
      <c r="F17" s="38">
        <v>35000</v>
      </c>
      <c r="G17" s="51">
        <f t="shared" si="1"/>
        <v>0.42857142857142855</v>
      </c>
      <c r="H17" s="36">
        <v>50000</v>
      </c>
      <c r="I17" s="51">
        <f t="shared" si="2"/>
        <v>0</v>
      </c>
      <c r="J17" s="110"/>
      <c r="K17" s="111"/>
      <c r="L17" s="108" t="s">
        <v>70</v>
      </c>
      <c r="M17" s="109"/>
      <c r="N17" s="108" t="s">
        <v>70</v>
      </c>
      <c r="O17" s="109"/>
      <c r="P17" s="11"/>
      <c r="Q17" s="57"/>
      <c r="R17" s="57"/>
      <c r="S17" s="57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s="15" customFormat="1" ht="19.5" customHeight="1" x14ac:dyDescent="0.15">
      <c r="A18" s="141"/>
      <c r="B18" s="37" t="s">
        <v>67</v>
      </c>
      <c r="C18" s="46">
        <v>40000</v>
      </c>
      <c r="D18" s="36">
        <v>40000</v>
      </c>
      <c r="E18" s="52">
        <f t="shared" si="0"/>
        <v>0</v>
      </c>
      <c r="F18" s="38">
        <v>30000</v>
      </c>
      <c r="G18" s="51">
        <f t="shared" si="1"/>
        <v>0.33333333333333331</v>
      </c>
      <c r="H18" s="36">
        <v>40000</v>
      </c>
      <c r="I18" s="51">
        <f t="shared" si="2"/>
        <v>0</v>
      </c>
      <c r="J18" s="110"/>
      <c r="K18" s="111"/>
      <c r="L18" s="108" t="s">
        <v>70</v>
      </c>
      <c r="M18" s="109"/>
      <c r="N18" s="108" t="s">
        <v>70</v>
      </c>
      <c r="O18" s="109"/>
      <c r="P18" s="11"/>
      <c r="Q18" s="57"/>
      <c r="R18" s="57"/>
      <c r="S18" s="57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9.5" customHeight="1" x14ac:dyDescent="0.15">
      <c r="A19" s="142"/>
      <c r="B19" s="24" t="s">
        <v>68</v>
      </c>
      <c r="C19" s="46">
        <v>20000</v>
      </c>
      <c r="D19" s="36">
        <v>20000</v>
      </c>
      <c r="E19" s="52">
        <f>IFERROR((C19-D19)/D19*1,"-")</f>
        <v>0</v>
      </c>
      <c r="F19" s="42">
        <v>25000</v>
      </c>
      <c r="G19" s="51">
        <f>IFERROR((C19-F19)/F19*1,"-")</f>
        <v>-0.2</v>
      </c>
      <c r="H19" s="36">
        <v>20000</v>
      </c>
      <c r="I19" s="51">
        <f>IFERROR((C19-H19)/H19*1,"-")</f>
        <v>0</v>
      </c>
      <c r="J19" s="110"/>
      <c r="K19" s="111"/>
      <c r="L19" s="108" t="s">
        <v>48</v>
      </c>
      <c r="M19" s="109"/>
      <c r="N19" s="108" t="s">
        <v>48</v>
      </c>
      <c r="O19" s="109"/>
      <c r="P19" s="11"/>
    </row>
    <row r="20" spans="1:39" ht="19.5" customHeight="1" x14ac:dyDescent="0.15">
      <c r="A20" s="9" t="s">
        <v>26</v>
      </c>
      <c r="B20" s="12" t="s">
        <v>8</v>
      </c>
      <c r="C20" s="46">
        <v>8000</v>
      </c>
      <c r="D20" s="36">
        <v>11000</v>
      </c>
      <c r="E20" s="52">
        <f t="shared" si="0"/>
        <v>-0.27272727272727271</v>
      </c>
      <c r="F20" s="42">
        <v>12000</v>
      </c>
      <c r="G20" s="51">
        <f t="shared" si="1"/>
        <v>-0.33333333333333331</v>
      </c>
      <c r="H20" s="36">
        <v>8000</v>
      </c>
      <c r="I20" s="51">
        <f t="shared" si="2"/>
        <v>0</v>
      </c>
      <c r="J20" s="110">
        <v>6339</v>
      </c>
      <c r="K20" s="111"/>
      <c r="L20" s="108">
        <v>13898</v>
      </c>
      <c r="M20" s="109"/>
      <c r="N20" s="108">
        <v>6308</v>
      </c>
      <c r="O20" s="109"/>
      <c r="P20" s="11"/>
    </row>
    <row r="21" spans="1:39" ht="19.5" customHeight="1" x14ac:dyDescent="0.15">
      <c r="A21" s="9" t="s">
        <v>9</v>
      </c>
      <c r="B21" s="12" t="s">
        <v>10</v>
      </c>
      <c r="C21" s="46">
        <v>40000</v>
      </c>
      <c r="D21" s="36">
        <v>40000</v>
      </c>
      <c r="E21" s="52">
        <f>IFERROR((C21-D21)/D21*1,"-")</f>
        <v>0</v>
      </c>
      <c r="F21" s="42">
        <v>35000</v>
      </c>
      <c r="G21" s="51">
        <f t="shared" si="1"/>
        <v>0.14285714285714285</v>
      </c>
      <c r="H21" s="36">
        <v>40000</v>
      </c>
      <c r="I21" s="51">
        <f t="shared" si="2"/>
        <v>0</v>
      </c>
      <c r="J21" s="110">
        <v>46143</v>
      </c>
      <c r="K21" s="111"/>
      <c r="L21" s="108">
        <v>35564</v>
      </c>
      <c r="M21" s="109"/>
      <c r="N21" s="108">
        <v>33033</v>
      </c>
      <c r="O21" s="109"/>
      <c r="P21" s="11"/>
      <c r="U21" s="40"/>
    </row>
    <row r="22" spans="1:39" ht="19.5" customHeight="1" x14ac:dyDescent="0.15">
      <c r="A22" s="9" t="s">
        <v>27</v>
      </c>
      <c r="B22" s="12" t="s">
        <v>28</v>
      </c>
      <c r="C22" s="46">
        <v>600</v>
      </c>
      <c r="D22" s="36">
        <v>1250</v>
      </c>
      <c r="E22" s="52">
        <f t="shared" si="0"/>
        <v>-0.52</v>
      </c>
      <c r="F22" s="42">
        <v>600</v>
      </c>
      <c r="G22" s="51">
        <f t="shared" si="1"/>
        <v>0</v>
      </c>
      <c r="H22" s="36">
        <v>1200</v>
      </c>
      <c r="I22" s="51">
        <f t="shared" si="2"/>
        <v>-0.5</v>
      </c>
      <c r="J22" s="110">
        <v>598</v>
      </c>
      <c r="K22" s="111"/>
      <c r="L22" s="108">
        <v>502</v>
      </c>
      <c r="M22" s="109"/>
      <c r="N22" s="108">
        <v>783</v>
      </c>
      <c r="O22" s="109"/>
      <c r="P22" s="11"/>
    </row>
    <row r="23" spans="1:39" ht="19.5" customHeight="1" x14ac:dyDescent="0.15">
      <c r="A23" s="23" t="s">
        <v>29</v>
      </c>
      <c r="B23" s="24" t="s">
        <v>30</v>
      </c>
      <c r="C23" s="46"/>
      <c r="D23" s="36"/>
      <c r="E23" s="52" t="str">
        <f>IFERROR((C23-D23)/D23*1,"-")</f>
        <v>-</v>
      </c>
      <c r="F23" s="42"/>
      <c r="G23" s="51" t="str">
        <f t="shared" si="1"/>
        <v>-</v>
      </c>
      <c r="H23" s="55"/>
      <c r="I23" s="51" t="str">
        <f t="shared" si="2"/>
        <v>-</v>
      </c>
      <c r="J23" s="110">
        <v>19284</v>
      </c>
      <c r="K23" s="111"/>
      <c r="L23" s="108">
        <v>50556</v>
      </c>
      <c r="M23" s="109"/>
      <c r="N23" s="108">
        <v>45712</v>
      </c>
      <c r="O23" s="109"/>
      <c r="P23" s="11"/>
    </row>
    <row r="24" spans="1:39" ht="19.5" customHeight="1" x14ac:dyDescent="0.15">
      <c r="A24" s="23" t="s">
        <v>38</v>
      </c>
      <c r="B24" s="24" t="s">
        <v>53</v>
      </c>
      <c r="C24" s="46"/>
      <c r="D24" s="36"/>
      <c r="E24" s="52" t="str">
        <f>IFERROR((C24-D24)/D24*1,"-")</f>
        <v>-</v>
      </c>
      <c r="F24" s="42"/>
      <c r="G24" s="51" t="str">
        <f t="shared" si="1"/>
        <v>-</v>
      </c>
      <c r="H24" s="36"/>
      <c r="I24" s="51" t="str">
        <f t="shared" si="2"/>
        <v>-</v>
      </c>
      <c r="J24" s="110">
        <v>20717</v>
      </c>
      <c r="K24" s="111"/>
      <c r="L24" s="108">
        <v>40797</v>
      </c>
      <c r="M24" s="109"/>
      <c r="N24" s="108">
        <v>33905</v>
      </c>
      <c r="O24" s="109"/>
      <c r="P24" s="11"/>
      <c r="U24" s="11"/>
    </row>
    <row r="25" spans="1:39" ht="19.5" customHeight="1" x14ac:dyDescent="0.15">
      <c r="A25" s="23" t="s">
        <v>35</v>
      </c>
      <c r="B25" s="24" t="s">
        <v>50</v>
      </c>
      <c r="C25" s="46" t="s">
        <v>48</v>
      </c>
      <c r="D25" s="36" t="s">
        <v>113</v>
      </c>
      <c r="E25" s="52" t="str">
        <f t="shared" si="0"/>
        <v>-</v>
      </c>
      <c r="F25" s="42"/>
      <c r="G25" s="51" t="str">
        <f t="shared" si="1"/>
        <v>-</v>
      </c>
      <c r="H25" s="36"/>
      <c r="I25" s="51" t="str">
        <f t="shared" si="2"/>
        <v>-</v>
      </c>
      <c r="J25" s="110">
        <v>28640</v>
      </c>
      <c r="K25" s="111"/>
      <c r="L25" s="108">
        <v>35057</v>
      </c>
      <c r="M25" s="109"/>
      <c r="N25" s="108">
        <v>26000</v>
      </c>
      <c r="O25" s="109"/>
      <c r="P25" s="11"/>
    </row>
    <row r="26" spans="1:39" ht="19.5" customHeight="1" x14ac:dyDescent="0.15">
      <c r="A26" s="9" t="s">
        <v>11</v>
      </c>
      <c r="B26" s="24" t="s">
        <v>51</v>
      </c>
      <c r="C26" s="46" t="s">
        <v>48</v>
      </c>
      <c r="D26" s="36" t="s">
        <v>113</v>
      </c>
      <c r="E26" s="52" t="str">
        <f t="shared" si="0"/>
        <v>-</v>
      </c>
      <c r="F26" s="42"/>
      <c r="G26" s="51" t="str">
        <f t="shared" si="1"/>
        <v>-</v>
      </c>
      <c r="H26" s="36"/>
      <c r="I26" s="51" t="str">
        <f t="shared" si="2"/>
        <v>-</v>
      </c>
      <c r="J26" s="110">
        <v>22534</v>
      </c>
      <c r="K26" s="111"/>
      <c r="L26" s="108">
        <v>22762</v>
      </c>
      <c r="M26" s="109"/>
      <c r="N26" s="108">
        <v>12684</v>
      </c>
      <c r="O26" s="109"/>
      <c r="P26" s="11"/>
    </row>
    <row r="27" spans="1:39" ht="19.5" customHeight="1" x14ac:dyDescent="0.15">
      <c r="A27" s="23" t="s">
        <v>73</v>
      </c>
      <c r="B27" s="24" t="s">
        <v>74</v>
      </c>
      <c r="C27" s="46" t="s">
        <v>111</v>
      </c>
      <c r="D27" s="36" t="s">
        <v>113</v>
      </c>
      <c r="E27" s="52"/>
      <c r="F27" s="42"/>
      <c r="G27" s="51" t="str">
        <f t="shared" si="1"/>
        <v>-</v>
      </c>
      <c r="H27" s="36"/>
      <c r="I27" s="51" t="str">
        <f t="shared" si="2"/>
        <v>-</v>
      </c>
      <c r="J27" s="110">
        <v>24205</v>
      </c>
      <c r="K27" s="111"/>
      <c r="L27" s="108">
        <v>17647</v>
      </c>
      <c r="M27" s="109"/>
      <c r="N27" s="108">
        <v>20085</v>
      </c>
      <c r="O27" s="109"/>
      <c r="P27" s="11"/>
    </row>
    <row r="28" spans="1:39" ht="19.5" customHeight="1" x14ac:dyDescent="0.15">
      <c r="A28" s="23" t="s">
        <v>61</v>
      </c>
      <c r="B28" s="24" t="s">
        <v>51</v>
      </c>
      <c r="C28" s="46"/>
      <c r="D28" s="36"/>
      <c r="E28" s="52" t="str">
        <f t="shared" si="0"/>
        <v>-</v>
      </c>
      <c r="F28" s="42"/>
      <c r="G28" s="51" t="str">
        <f t="shared" si="1"/>
        <v>-</v>
      </c>
      <c r="H28" s="36"/>
      <c r="I28" s="51" t="str">
        <f t="shared" si="2"/>
        <v>-</v>
      </c>
      <c r="J28" s="110">
        <v>19809</v>
      </c>
      <c r="K28" s="111"/>
      <c r="L28" s="108">
        <v>6865</v>
      </c>
      <c r="M28" s="109"/>
      <c r="N28" s="108">
        <v>21223</v>
      </c>
      <c r="O28" s="109"/>
      <c r="P28" s="11"/>
      <c r="U28" s="27"/>
      <c r="V28" s="27"/>
    </row>
    <row r="29" spans="1:39" ht="19.5" customHeight="1" x14ac:dyDescent="0.15">
      <c r="A29" s="23" t="s">
        <v>64</v>
      </c>
      <c r="B29" s="24" t="s">
        <v>59</v>
      </c>
      <c r="C29" s="46" t="s">
        <v>48</v>
      </c>
      <c r="D29" s="36" t="s">
        <v>113</v>
      </c>
      <c r="E29" s="52" t="str">
        <f t="shared" si="0"/>
        <v>-</v>
      </c>
      <c r="F29" s="42"/>
      <c r="G29" s="51" t="str">
        <f t="shared" si="1"/>
        <v>-</v>
      </c>
      <c r="H29" s="36"/>
      <c r="I29" s="51" t="str">
        <f t="shared" si="2"/>
        <v>-</v>
      </c>
      <c r="J29" s="110">
        <v>14593</v>
      </c>
      <c r="K29" s="111"/>
      <c r="L29" s="108">
        <v>10617</v>
      </c>
      <c r="M29" s="109"/>
      <c r="N29" s="108">
        <v>17559</v>
      </c>
      <c r="O29" s="109"/>
      <c r="P29" s="11"/>
      <c r="U29" s="27"/>
      <c r="V29" s="27"/>
    </row>
    <row r="30" spans="1:39" s="15" customFormat="1" ht="19.5" customHeight="1" x14ac:dyDescent="0.15">
      <c r="A30" s="23" t="s">
        <v>71</v>
      </c>
      <c r="B30" s="37" t="s">
        <v>72</v>
      </c>
      <c r="C30" s="46" t="s">
        <v>48</v>
      </c>
      <c r="D30" s="36" t="s">
        <v>113</v>
      </c>
      <c r="E30" s="52" t="str">
        <f t="shared" si="0"/>
        <v>-</v>
      </c>
      <c r="F30" s="42"/>
      <c r="G30" s="51" t="str">
        <f t="shared" si="1"/>
        <v>-</v>
      </c>
      <c r="H30" s="36"/>
      <c r="I30" s="51" t="str">
        <f t="shared" si="2"/>
        <v>-</v>
      </c>
      <c r="J30" s="110"/>
      <c r="K30" s="111"/>
      <c r="L30" s="108"/>
      <c r="M30" s="109"/>
      <c r="N30" s="108"/>
      <c r="O30" s="109"/>
      <c r="P30" s="11"/>
      <c r="Q30" s="57"/>
      <c r="R30" s="57"/>
      <c r="S30" s="57"/>
      <c r="T30" s="1"/>
      <c r="U30" s="1"/>
      <c r="V30" s="1"/>
      <c r="W30" s="1"/>
      <c r="X30" s="1"/>
      <c r="Y30" s="1"/>
      <c r="Z30" s="1"/>
      <c r="AA30" s="1"/>
      <c r="AB30" s="1"/>
    </row>
    <row r="31" spans="1:39" s="15" customFormat="1" ht="19.5" customHeight="1" x14ac:dyDescent="0.15">
      <c r="A31" s="22" t="s">
        <v>12</v>
      </c>
      <c r="B31" s="14" t="s">
        <v>7</v>
      </c>
      <c r="C31" s="46">
        <v>23000</v>
      </c>
      <c r="D31" s="36">
        <v>23000</v>
      </c>
      <c r="E31" s="52">
        <f>IFERROR((C31-D31)/D31*1,"-")</f>
        <v>0</v>
      </c>
      <c r="F31" s="42">
        <v>15000</v>
      </c>
      <c r="G31" s="51">
        <f t="shared" si="1"/>
        <v>0.53333333333333333</v>
      </c>
      <c r="H31" s="55">
        <v>23000</v>
      </c>
      <c r="I31" s="51">
        <f t="shared" si="2"/>
        <v>0</v>
      </c>
      <c r="J31" s="149" t="s">
        <v>48</v>
      </c>
      <c r="K31" s="150"/>
      <c r="L31" s="108" t="s">
        <v>48</v>
      </c>
      <c r="M31" s="109"/>
      <c r="N31" s="108" t="s">
        <v>48</v>
      </c>
      <c r="O31" s="109"/>
      <c r="P31" s="11"/>
      <c r="Q31" s="59"/>
      <c r="R31" s="57"/>
      <c r="S31" s="57"/>
      <c r="T31" s="1"/>
      <c r="U31" s="1"/>
      <c r="V31" s="1"/>
      <c r="W31" s="1"/>
      <c r="X31" s="1"/>
      <c r="Y31" s="1"/>
      <c r="Z31" s="1"/>
      <c r="AA31" s="1"/>
      <c r="AB31" s="1"/>
    </row>
    <row r="32" spans="1:39" s="13" customFormat="1" ht="18.75" customHeight="1" x14ac:dyDescent="0.15">
      <c r="A32" s="22" t="s">
        <v>13</v>
      </c>
      <c r="B32" s="24" t="s">
        <v>37</v>
      </c>
      <c r="C32" s="46">
        <v>20000</v>
      </c>
      <c r="D32" s="36">
        <v>20000</v>
      </c>
      <c r="E32" s="52">
        <f t="shared" si="0"/>
        <v>0</v>
      </c>
      <c r="F32" s="42">
        <v>22000</v>
      </c>
      <c r="G32" s="51">
        <f t="shared" si="1"/>
        <v>-9.0909090909090912E-2</v>
      </c>
      <c r="H32" s="55">
        <v>23000</v>
      </c>
      <c r="I32" s="51">
        <f t="shared" si="2"/>
        <v>-0.13043478260869565</v>
      </c>
      <c r="J32" s="149" t="s">
        <v>48</v>
      </c>
      <c r="K32" s="150"/>
      <c r="L32" s="151" t="s">
        <v>48</v>
      </c>
      <c r="M32" s="152"/>
      <c r="N32" s="151" t="s">
        <v>48</v>
      </c>
      <c r="O32" s="152"/>
      <c r="P32" s="11"/>
      <c r="Q32" s="62"/>
      <c r="R32" s="58"/>
      <c r="S32" s="57"/>
      <c r="T32" s="47"/>
    </row>
    <row r="33" spans="1:20" ht="19.5" customHeight="1" x14ac:dyDescent="0.15">
      <c r="A33" s="68" t="s">
        <v>17</v>
      </c>
      <c r="B33" s="68" t="s">
        <v>18</v>
      </c>
      <c r="C33" s="146" t="s">
        <v>39</v>
      </c>
      <c r="D33" s="147"/>
      <c r="E33" s="147"/>
      <c r="F33" s="147"/>
      <c r="G33" s="147"/>
      <c r="H33" s="147"/>
      <c r="I33" s="148"/>
      <c r="J33" s="143" t="s">
        <v>55</v>
      </c>
      <c r="K33" s="144"/>
      <c r="L33" s="144"/>
      <c r="M33" s="144"/>
      <c r="N33" s="144"/>
      <c r="O33" s="145"/>
      <c r="P33" s="11"/>
      <c r="Q33" s="62"/>
      <c r="R33" s="58"/>
    </row>
    <row r="34" spans="1:20" ht="19.5" customHeight="1" x14ac:dyDescent="0.15">
      <c r="A34" s="43" t="s">
        <v>56</v>
      </c>
      <c r="B34" s="16" t="s">
        <v>62</v>
      </c>
      <c r="C34" s="44"/>
      <c r="D34" s="25"/>
      <c r="E34" s="39" t="s">
        <v>48</v>
      </c>
      <c r="F34" s="25"/>
      <c r="G34" s="41" t="s">
        <v>48</v>
      </c>
      <c r="H34" s="25"/>
      <c r="I34" s="41" t="s">
        <v>48</v>
      </c>
      <c r="J34" s="117">
        <v>2894000</v>
      </c>
      <c r="K34" s="118"/>
      <c r="L34" s="117">
        <v>3866000</v>
      </c>
      <c r="M34" s="118"/>
      <c r="N34" s="117">
        <v>2809000</v>
      </c>
      <c r="O34" s="118"/>
      <c r="P34" s="11"/>
      <c r="Q34" s="63"/>
      <c r="R34" s="56"/>
      <c r="S34" s="65"/>
      <c r="T34" s="30"/>
    </row>
    <row r="35" spans="1:20" ht="19.5" customHeight="1" x14ac:dyDescent="0.15">
      <c r="A35" s="9" t="s">
        <v>31</v>
      </c>
      <c r="B35" s="16" t="s">
        <v>62</v>
      </c>
      <c r="C35" s="45"/>
      <c r="D35" s="25"/>
      <c r="E35" s="39" t="str">
        <f>IFERROR((C35-D35)/D35*1,"-")</f>
        <v>-</v>
      </c>
      <c r="F35" s="25"/>
      <c r="G35" s="41" t="str">
        <f>IFERROR((C35-F35)/F35*1,"-")</f>
        <v>-</v>
      </c>
      <c r="H35" s="25"/>
      <c r="I35" s="41" t="str">
        <f>IFERROR((C35-H35)/H35*1,"-")</f>
        <v>-</v>
      </c>
      <c r="J35" s="117">
        <v>4288000</v>
      </c>
      <c r="K35" s="118"/>
      <c r="L35" s="117">
        <v>4812000</v>
      </c>
      <c r="M35" s="118"/>
      <c r="N35" s="117">
        <v>4181000</v>
      </c>
      <c r="O35" s="118"/>
      <c r="P35" s="11"/>
      <c r="Q35" s="63"/>
      <c r="R35" s="56"/>
      <c r="S35" s="65"/>
      <c r="T35" s="30"/>
    </row>
    <row r="36" spans="1:20" ht="19.5" customHeight="1" x14ac:dyDescent="0.15">
      <c r="A36" s="23" t="s">
        <v>58</v>
      </c>
      <c r="B36" s="24" t="s">
        <v>57</v>
      </c>
      <c r="C36" s="44"/>
      <c r="D36" s="10"/>
      <c r="E36" s="39" t="str">
        <f>IFERROR((C36-D36)/D36*1,"-")</f>
        <v>-</v>
      </c>
      <c r="F36" s="10"/>
      <c r="G36" s="41" t="str">
        <f>IFERROR((C36-F36)/F36*1,"-")</f>
        <v>-</v>
      </c>
      <c r="H36" s="10"/>
      <c r="I36" s="41" t="str">
        <f>IFERROR((C36-H36)/H36*1,"-")</f>
        <v>-</v>
      </c>
      <c r="J36" s="117">
        <v>535000</v>
      </c>
      <c r="K36" s="118"/>
      <c r="L36" s="117">
        <v>477000</v>
      </c>
      <c r="M36" s="118"/>
      <c r="N36" s="117">
        <v>591000</v>
      </c>
      <c r="O36" s="118"/>
      <c r="P36" s="11"/>
      <c r="Q36" s="62"/>
      <c r="R36" s="56"/>
      <c r="S36" s="65"/>
      <c r="T36" s="30"/>
    </row>
    <row r="37" spans="1:20" ht="23.25" customHeight="1" x14ac:dyDescent="0.15">
      <c r="A37" s="23" t="s">
        <v>60</v>
      </c>
      <c r="B37" s="24" t="s">
        <v>52</v>
      </c>
      <c r="C37" s="44"/>
      <c r="D37" s="10"/>
      <c r="E37" s="39" t="str">
        <f>IFERROR((C37-D37)/D37*1,"-")</f>
        <v>-</v>
      </c>
      <c r="F37" s="10"/>
      <c r="G37" s="41" t="str">
        <f>IFERROR((C37-F37)/F37*1,"-")</f>
        <v>-</v>
      </c>
      <c r="H37" s="10"/>
      <c r="I37" s="41" t="str">
        <f>IFERROR((C37-H37)/H37*1,"-")</f>
        <v>-</v>
      </c>
      <c r="J37" s="119">
        <v>1805</v>
      </c>
      <c r="K37" s="120"/>
      <c r="L37" s="119">
        <v>1474</v>
      </c>
      <c r="M37" s="120"/>
      <c r="N37" s="119">
        <v>1780</v>
      </c>
      <c r="O37" s="120"/>
      <c r="P37" s="11"/>
      <c r="Q37" s="59"/>
      <c r="R37" s="59"/>
      <c r="S37" s="65"/>
      <c r="T37" s="30"/>
    </row>
    <row r="38" spans="1:20" ht="21.75" customHeight="1" x14ac:dyDescent="0.15">
      <c r="A38" s="115" t="s">
        <v>126</v>
      </c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"/>
      <c r="Q38" s="60"/>
      <c r="R38" s="60"/>
      <c r="S38" s="66"/>
    </row>
    <row r="39" spans="1:20" ht="20.25" customHeight="1" x14ac:dyDescent="0.15">
      <c r="A39" s="116" t="s">
        <v>130</v>
      </c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"/>
      <c r="Q39" s="60"/>
      <c r="R39" s="60"/>
      <c r="S39" s="66"/>
    </row>
    <row r="40" spans="1:20" ht="37.5" customHeight="1" x14ac:dyDescent="0.15">
      <c r="A40" s="28" t="s">
        <v>49</v>
      </c>
      <c r="B40" s="28"/>
      <c r="C40" s="28"/>
      <c r="D40" s="29"/>
      <c r="E40" s="29"/>
      <c r="F40" s="30"/>
      <c r="G40" s="30"/>
      <c r="H40" s="31"/>
      <c r="I40" s="30"/>
      <c r="J40" s="30"/>
      <c r="K40" s="30"/>
      <c r="L40" s="30"/>
      <c r="M40" s="30"/>
      <c r="N40" s="31"/>
      <c r="O40" s="31"/>
    </row>
    <row r="41" spans="1:20" ht="18" customHeight="1" x14ac:dyDescent="0.15">
      <c r="A41" s="121" t="s">
        <v>127</v>
      </c>
      <c r="B41" s="121"/>
      <c r="C41" s="121"/>
      <c r="D41" s="121"/>
      <c r="E41" s="121"/>
      <c r="F41" s="121"/>
      <c r="G41" s="121"/>
      <c r="H41" s="31"/>
      <c r="I41" s="30"/>
      <c r="J41" s="30"/>
      <c r="K41" s="30"/>
      <c r="L41" s="30"/>
      <c r="M41" s="30"/>
      <c r="N41" s="31"/>
      <c r="O41" s="31"/>
    </row>
    <row r="42" spans="1:20" ht="18" customHeight="1" x14ac:dyDescent="0.15">
      <c r="A42" s="122" t="s">
        <v>125</v>
      </c>
      <c r="B42" s="122"/>
      <c r="C42" s="122"/>
      <c r="D42" s="122"/>
      <c r="E42" s="122"/>
      <c r="F42" s="122"/>
      <c r="G42" s="122"/>
      <c r="H42" s="31"/>
      <c r="I42" s="30"/>
      <c r="J42" s="30"/>
      <c r="K42" s="30"/>
      <c r="L42" s="30"/>
      <c r="M42" s="30"/>
      <c r="N42" s="31"/>
      <c r="O42" s="31"/>
    </row>
    <row r="43" spans="1:20" ht="18" customHeight="1" x14ac:dyDescent="0.15">
      <c r="A43" s="30"/>
      <c r="B43" s="32"/>
      <c r="C43" s="33"/>
      <c r="D43" s="33"/>
      <c r="E43" s="31"/>
      <c r="F43" s="34"/>
      <c r="G43" s="30"/>
      <c r="H43" s="33"/>
      <c r="I43" s="30"/>
      <c r="J43" s="35"/>
      <c r="K43" s="35"/>
      <c r="L43" s="30"/>
      <c r="M43" s="30"/>
      <c r="N43" s="31"/>
      <c r="O43" s="31"/>
    </row>
    <row r="44" spans="1:20" ht="30" customHeight="1" x14ac:dyDescent="0.15">
      <c r="A44" s="123"/>
      <c r="B44" s="124"/>
      <c r="C44" s="124"/>
      <c r="D44" s="124"/>
      <c r="E44" s="124"/>
      <c r="F44" s="125"/>
      <c r="G44" s="132"/>
      <c r="H44" s="133"/>
      <c r="I44" s="133"/>
      <c r="J44" s="133"/>
      <c r="K44" s="133"/>
      <c r="L44" s="133"/>
      <c r="M44" s="133"/>
      <c r="N44" s="133"/>
      <c r="O44" s="134"/>
    </row>
    <row r="45" spans="1:20" ht="30" customHeight="1" x14ac:dyDescent="0.15">
      <c r="A45" s="126"/>
      <c r="B45" s="127"/>
      <c r="C45" s="127"/>
      <c r="D45" s="127"/>
      <c r="E45" s="127"/>
      <c r="F45" s="128"/>
      <c r="G45" s="135"/>
      <c r="H45" s="136"/>
      <c r="I45" s="136"/>
      <c r="J45" s="136"/>
      <c r="K45" s="136"/>
      <c r="L45" s="136"/>
      <c r="M45" s="136"/>
      <c r="N45" s="136"/>
      <c r="O45" s="137"/>
    </row>
    <row r="46" spans="1:20" ht="30" customHeight="1" x14ac:dyDescent="0.15">
      <c r="A46" s="126"/>
      <c r="B46" s="127"/>
      <c r="C46" s="127"/>
      <c r="D46" s="127"/>
      <c r="E46" s="127"/>
      <c r="F46" s="128"/>
      <c r="G46" s="135"/>
      <c r="H46" s="136"/>
      <c r="I46" s="136"/>
      <c r="J46" s="136"/>
      <c r="K46" s="136"/>
      <c r="L46" s="136"/>
      <c r="M46" s="136"/>
      <c r="N46" s="136"/>
      <c r="O46" s="137"/>
    </row>
    <row r="47" spans="1:20" ht="30" customHeight="1" x14ac:dyDescent="0.15">
      <c r="A47" s="126"/>
      <c r="B47" s="127"/>
      <c r="C47" s="127"/>
      <c r="D47" s="127"/>
      <c r="E47" s="127"/>
      <c r="F47" s="128"/>
      <c r="G47" s="135"/>
      <c r="H47" s="136"/>
      <c r="I47" s="136"/>
      <c r="J47" s="136"/>
      <c r="K47" s="136"/>
      <c r="L47" s="136"/>
      <c r="M47" s="136"/>
      <c r="N47" s="136"/>
      <c r="O47" s="137"/>
    </row>
    <row r="48" spans="1:20" ht="30" customHeight="1" x14ac:dyDescent="0.15">
      <c r="A48" s="126"/>
      <c r="B48" s="127"/>
      <c r="C48" s="127"/>
      <c r="D48" s="127"/>
      <c r="E48" s="127"/>
      <c r="F48" s="128"/>
      <c r="G48" s="135"/>
      <c r="H48" s="136"/>
      <c r="I48" s="136"/>
      <c r="J48" s="136"/>
      <c r="K48" s="136"/>
      <c r="L48" s="136"/>
      <c r="M48" s="136"/>
      <c r="N48" s="136"/>
      <c r="O48" s="137"/>
      <c r="Q48" s="64"/>
    </row>
    <row r="49" spans="1:18" ht="30" customHeight="1" x14ac:dyDescent="0.15">
      <c r="A49" s="126"/>
      <c r="B49" s="127"/>
      <c r="C49" s="127"/>
      <c r="D49" s="127"/>
      <c r="E49" s="127"/>
      <c r="F49" s="128"/>
      <c r="G49" s="135"/>
      <c r="H49" s="136"/>
      <c r="I49" s="136"/>
      <c r="J49" s="136"/>
      <c r="K49" s="136"/>
      <c r="L49" s="136"/>
      <c r="M49" s="136"/>
      <c r="N49" s="136"/>
      <c r="O49" s="137"/>
    </row>
    <row r="50" spans="1:18" ht="30" customHeight="1" x14ac:dyDescent="0.15">
      <c r="A50" s="126"/>
      <c r="B50" s="127"/>
      <c r="C50" s="127"/>
      <c r="D50" s="127"/>
      <c r="E50" s="127"/>
      <c r="F50" s="128"/>
      <c r="G50" s="135"/>
      <c r="H50" s="136"/>
      <c r="I50" s="136"/>
      <c r="J50" s="136"/>
      <c r="K50" s="136"/>
      <c r="L50" s="136"/>
      <c r="M50" s="136"/>
      <c r="N50" s="136"/>
      <c r="O50" s="137"/>
    </row>
    <row r="51" spans="1:18" ht="30" customHeight="1" x14ac:dyDescent="0.15">
      <c r="A51" s="129"/>
      <c r="B51" s="130"/>
      <c r="C51" s="130"/>
      <c r="D51" s="130"/>
      <c r="E51" s="130"/>
      <c r="F51" s="131"/>
      <c r="G51" s="138"/>
      <c r="H51" s="139"/>
      <c r="I51" s="139"/>
      <c r="J51" s="139"/>
      <c r="K51" s="139"/>
      <c r="L51" s="139"/>
      <c r="M51" s="139"/>
      <c r="N51" s="139"/>
      <c r="O51" s="140"/>
    </row>
    <row r="52" spans="1:18" ht="27.95" customHeight="1" x14ac:dyDescent="0.15">
      <c r="A52" s="112" t="s">
        <v>121</v>
      </c>
      <c r="B52" s="113"/>
      <c r="C52" s="113"/>
      <c r="D52" s="113"/>
      <c r="E52" s="113"/>
      <c r="F52" s="114"/>
      <c r="G52" s="112" t="s">
        <v>122</v>
      </c>
      <c r="H52" s="113"/>
      <c r="I52" s="113"/>
      <c r="J52" s="113"/>
      <c r="K52" s="113"/>
      <c r="L52" s="113"/>
      <c r="M52" s="113"/>
      <c r="N52" s="113"/>
      <c r="O52" s="114"/>
    </row>
    <row r="53" spans="1:18" ht="30" customHeight="1" x14ac:dyDescent="0.15">
      <c r="A53" s="132"/>
      <c r="B53" s="133"/>
      <c r="C53" s="133"/>
      <c r="D53" s="133"/>
      <c r="E53" s="133"/>
      <c r="F53" s="134"/>
      <c r="G53" s="132"/>
      <c r="H53" s="133"/>
      <c r="I53" s="133"/>
      <c r="J53" s="133"/>
      <c r="K53" s="133"/>
      <c r="L53" s="133"/>
      <c r="M53" s="133"/>
      <c r="N53" s="133"/>
      <c r="O53" s="134"/>
    </row>
    <row r="54" spans="1:18" ht="30" customHeight="1" x14ac:dyDescent="0.15">
      <c r="A54" s="135"/>
      <c r="B54" s="136"/>
      <c r="C54" s="136"/>
      <c r="D54" s="136"/>
      <c r="E54" s="136"/>
      <c r="F54" s="137"/>
      <c r="G54" s="135"/>
      <c r="H54" s="136"/>
      <c r="I54" s="136"/>
      <c r="J54" s="136"/>
      <c r="K54" s="136"/>
      <c r="L54" s="136"/>
      <c r="M54" s="136"/>
      <c r="N54" s="136"/>
      <c r="O54" s="137"/>
    </row>
    <row r="55" spans="1:18" ht="30" customHeight="1" x14ac:dyDescent="0.15">
      <c r="A55" s="135"/>
      <c r="B55" s="136"/>
      <c r="C55" s="136"/>
      <c r="D55" s="136"/>
      <c r="E55" s="136"/>
      <c r="F55" s="137"/>
      <c r="G55" s="135"/>
      <c r="H55" s="136"/>
      <c r="I55" s="136"/>
      <c r="J55" s="136"/>
      <c r="K55" s="136"/>
      <c r="L55" s="136"/>
      <c r="M55" s="136"/>
      <c r="N55" s="136"/>
      <c r="O55" s="137"/>
    </row>
    <row r="56" spans="1:18" ht="30" customHeight="1" x14ac:dyDescent="0.15">
      <c r="A56" s="135"/>
      <c r="B56" s="136"/>
      <c r="C56" s="136"/>
      <c r="D56" s="136"/>
      <c r="E56" s="136"/>
      <c r="F56" s="137"/>
      <c r="G56" s="135"/>
      <c r="H56" s="136"/>
      <c r="I56" s="136"/>
      <c r="J56" s="136"/>
      <c r="K56" s="136"/>
      <c r="L56" s="136"/>
      <c r="M56" s="136"/>
      <c r="N56" s="136"/>
      <c r="O56" s="137"/>
      <c r="R56" s="57" t="s">
        <v>54</v>
      </c>
    </row>
    <row r="57" spans="1:18" ht="30" customHeight="1" x14ac:dyDescent="0.15">
      <c r="A57" s="135"/>
      <c r="B57" s="136"/>
      <c r="C57" s="136"/>
      <c r="D57" s="136"/>
      <c r="E57" s="136"/>
      <c r="F57" s="137"/>
      <c r="G57" s="135"/>
      <c r="H57" s="136"/>
      <c r="I57" s="136"/>
      <c r="J57" s="136"/>
      <c r="K57" s="136"/>
      <c r="L57" s="136"/>
      <c r="M57" s="136"/>
      <c r="N57" s="136"/>
      <c r="O57" s="137"/>
    </row>
    <row r="58" spans="1:18" ht="30" customHeight="1" x14ac:dyDescent="0.15">
      <c r="A58" s="135"/>
      <c r="B58" s="136"/>
      <c r="C58" s="136"/>
      <c r="D58" s="136"/>
      <c r="E58" s="136"/>
      <c r="F58" s="137"/>
      <c r="G58" s="135"/>
      <c r="H58" s="136"/>
      <c r="I58" s="136"/>
      <c r="J58" s="136"/>
      <c r="K58" s="136"/>
      <c r="L58" s="136"/>
      <c r="M58" s="136"/>
      <c r="N58" s="136"/>
      <c r="O58" s="137"/>
    </row>
    <row r="59" spans="1:18" ht="30" customHeight="1" x14ac:dyDescent="0.15">
      <c r="A59" s="135"/>
      <c r="B59" s="136"/>
      <c r="C59" s="136"/>
      <c r="D59" s="136"/>
      <c r="E59" s="136"/>
      <c r="F59" s="137"/>
      <c r="G59" s="135"/>
      <c r="H59" s="136"/>
      <c r="I59" s="136"/>
      <c r="J59" s="136"/>
      <c r="K59" s="136"/>
      <c r="L59" s="136"/>
      <c r="M59" s="136"/>
      <c r="N59" s="136"/>
      <c r="O59" s="137"/>
    </row>
    <row r="60" spans="1:18" ht="30" customHeight="1" x14ac:dyDescent="0.15">
      <c r="A60" s="138"/>
      <c r="B60" s="139"/>
      <c r="C60" s="139"/>
      <c r="D60" s="139"/>
      <c r="E60" s="139"/>
      <c r="F60" s="140"/>
      <c r="G60" s="138"/>
      <c r="H60" s="139"/>
      <c r="I60" s="139"/>
      <c r="J60" s="139"/>
      <c r="K60" s="139"/>
      <c r="L60" s="139"/>
      <c r="M60" s="139"/>
      <c r="N60" s="139"/>
      <c r="O60" s="140"/>
    </row>
    <row r="61" spans="1:18" ht="27.95" customHeight="1" x14ac:dyDescent="0.15">
      <c r="A61" s="112" t="s">
        <v>123</v>
      </c>
      <c r="B61" s="113"/>
      <c r="C61" s="113"/>
      <c r="D61" s="113"/>
      <c r="E61" s="113"/>
      <c r="F61" s="114"/>
      <c r="G61" s="112" t="s">
        <v>124</v>
      </c>
      <c r="H61" s="113"/>
      <c r="I61" s="113"/>
      <c r="J61" s="113"/>
      <c r="K61" s="113"/>
      <c r="L61" s="113"/>
      <c r="M61" s="113"/>
      <c r="N61" s="113"/>
      <c r="O61" s="114"/>
    </row>
    <row r="1048575" spans="17:18" ht="18" customHeight="1" x14ac:dyDescent="0.15">
      <c r="Q1048575" s="57">
        <f>MAX(Q5:Q1048574)</f>
        <v>0</v>
      </c>
      <c r="R1048575" s="57">
        <f>MAX(R5:R1048574)</f>
        <v>0</v>
      </c>
    </row>
  </sheetData>
  <mergeCells count="121">
    <mergeCell ref="N34:O34"/>
    <mergeCell ref="J33:O33"/>
    <mergeCell ref="J26:K26"/>
    <mergeCell ref="L26:M26"/>
    <mergeCell ref="N26:O26"/>
    <mergeCell ref="N29:O29"/>
    <mergeCell ref="L29:M29"/>
    <mergeCell ref="J29:K29"/>
    <mergeCell ref="C33:I33"/>
    <mergeCell ref="J31:K31"/>
    <mergeCell ref="L31:M31"/>
    <mergeCell ref="N31:O31"/>
    <mergeCell ref="J32:K32"/>
    <mergeCell ref="L32:M32"/>
    <mergeCell ref="N32:O32"/>
    <mergeCell ref="N27:O27"/>
    <mergeCell ref="N28:O28"/>
    <mergeCell ref="N30:O30"/>
    <mergeCell ref="J27:K27"/>
    <mergeCell ref="L27:M27"/>
    <mergeCell ref="A17:A19"/>
    <mergeCell ref="J18:K18"/>
    <mergeCell ref="L18:M18"/>
    <mergeCell ref="J17:K17"/>
    <mergeCell ref="L17:M17"/>
    <mergeCell ref="J34:K34"/>
    <mergeCell ref="L34:M34"/>
    <mergeCell ref="J28:K28"/>
    <mergeCell ref="L28:M28"/>
    <mergeCell ref="J30:K30"/>
    <mergeCell ref="L30:M30"/>
    <mergeCell ref="J23:K23"/>
    <mergeCell ref="L23:M23"/>
    <mergeCell ref="J19:K19"/>
    <mergeCell ref="L19:M19"/>
    <mergeCell ref="G61:O61"/>
    <mergeCell ref="A38:O38"/>
    <mergeCell ref="A52:F52"/>
    <mergeCell ref="A61:F61"/>
    <mergeCell ref="N36:O36"/>
    <mergeCell ref="N37:O37"/>
    <mergeCell ref="G52:O52"/>
    <mergeCell ref="N35:O35"/>
    <mergeCell ref="J35:K35"/>
    <mergeCell ref="A41:G41"/>
    <mergeCell ref="A42:G42"/>
    <mergeCell ref="A39:O39"/>
    <mergeCell ref="A44:F51"/>
    <mergeCell ref="G44:O51"/>
    <mergeCell ref="A53:F60"/>
    <mergeCell ref="G53:O60"/>
    <mergeCell ref="J36:K36"/>
    <mergeCell ref="J37:K37"/>
    <mergeCell ref="L35:M35"/>
    <mergeCell ref="L36:M36"/>
    <mergeCell ref="L37:M37"/>
    <mergeCell ref="N23:O23"/>
    <mergeCell ref="J24:K24"/>
    <mergeCell ref="L24:M24"/>
    <mergeCell ref="N24:O24"/>
    <mergeCell ref="J25:K25"/>
    <mergeCell ref="L25:M25"/>
    <mergeCell ref="N25:O25"/>
    <mergeCell ref="J21:K21"/>
    <mergeCell ref="L21:M21"/>
    <mergeCell ref="N21:O21"/>
    <mergeCell ref="J22:K22"/>
    <mergeCell ref="L22:M22"/>
    <mergeCell ref="N22:O22"/>
    <mergeCell ref="N19:O19"/>
    <mergeCell ref="J20:K20"/>
    <mergeCell ref="J11:K11"/>
    <mergeCell ref="L11:M11"/>
    <mergeCell ref="N11:O11"/>
    <mergeCell ref="J14:K14"/>
    <mergeCell ref="L14:M14"/>
    <mergeCell ref="N14:O14"/>
    <mergeCell ref="L20:M20"/>
    <mergeCell ref="N20:O20"/>
    <mergeCell ref="J15:K15"/>
    <mergeCell ref="L15:M15"/>
    <mergeCell ref="N15:O15"/>
    <mergeCell ref="J16:K16"/>
    <mergeCell ref="L16:M16"/>
    <mergeCell ref="N16:O16"/>
    <mergeCell ref="J12:K12"/>
    <mergeCell ref="L12:M12"/>
    <mergeCell ref="N12:O12"/>
    <mergeCell ref="J13:K13"/>
    <mergeCell ref="L13:M13"/>
    <mergeCell ref="N13:O13"/>
    <mergeCell ref="N18:O18"/>
    <mergeCell ref="N17:O17"/>
    <mergeCell ref="J8:K8"/>
    <mergeCell ref="L8:M8"/>
    <mergeCell ref="N8:O8"/>
    <mergeCell ref="J9:K9"/>
    <mergeCell ref="L9:M9"/>
    <mergeCell ref="N9:O9"/>
    <mergeCell ref="J10:K10"/>
    <mergeCell ref="L10:M10"/>
    <mergeCell ref="N10:O10"/>
    <mergeCell ref="J5:K5"/>
    <mergeCell ref="L5:M5"/>
    <mergeCell ref="N5:O5"/>
    <mergeCell ref="J6:K6"/>
    <mergeCell ref="L6:M6"/>
    <mergeCell ref="N6:O6"/>
    <mergeCell ref="J7:K7"/>
    <mergeCell ref="L7:M7"/>
    <mergeCell ref="N7:O7"/>
    <mergeCell ref="A1:O1"/>
    <mergeCell ref="I2:O2"/>
    <mergeCell ref="A3:A4"/>
    <mergeCell ref="B3:B4"/>
    <mergeCell ref="C3:I3"/>
    <mergeCell ref="J3:O3"/>
    <mergeCell ref="J4:K4"/>
    <mergeCell ref="L4:M4"/>
    <mergeCell ref="N4:O4"/>
    <mergeCell ref="B2:D2"/>
  </mergeCells>
  <phoneticPr fontId="2" type="noConversion"/>
  <printOptions horizontalCentered="1" verticalCentered="1"/>
  <pageMargins left="0.16" right="0.18" top="0.74803149606299213" bottom="0.74803149606299213" header="0.31496062992125984" footer="0.31496062992125984"/>
  <pageSetup paperSize="9" scale="84" orientation="portrait" r:id="rId1"/>
  <headerFooter alignWithMargins="0"/>
  <rowBreaks count="1" manualBreakCount="1">
    <brk id="39" max="14" man="1"/>
  </rowBreaks>
  <colBreaks count="1" manualBreakCount="1">
    <brk id="15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7B09D-AB43-4E4E-AEFC-66BEC1449229}">
  <sheetPr>
    <pageSetUpPr fitToPage="1"/>
  </sheetPr>
  <dimension ref="A1:K22"/>
  <sheetViews>
    <sheetView workbookViewId="0">
      <selection activeCell="P15" sqref="P15"/>
    </sheetView>
  </sheetViews>
  <sheetFormatPr defaultRowHeight="13.5" x14ac:dyDescent="0.15"/>
  <cols>
    <col min="11" max="11" width="12.5546875" customWidth="1"/>
  </cols>
  <sheetData>
    <row r="1" spans="1:11" ht="35.25" x14ac:dyDescent="0.15">
      <c r="A1" s="157" t="s">
        <v>75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1" ht="26.25" x14ac:dyDescent="0.15">
      <c r="A2" s="86"/>
      <c r="B2" s="158"/>
      <c r="C2" s="158"/>
      <c r="D2" s="158"/>
      <c r="E2" s="158"/>
      <c r="F2" s="158"/>
      <c r="G2" s="158"/>
      <c r="H2" s="158"/>
      <c r="I2" s="158"/>
      <c r="J2" s="86"/>
      <c r="K2" s="70"/>
    </row>
    <row r="3" spans="1:11" ht="20.25" x14ac:dyDescent="0.15">
      <c r="A3" s="71" t="s">
        <v>76</v>
      </c>
      <c r="B3" s="72" t="s">
        <v>77</v>
      </c>
      <c r="C3" s="72" t="s">
        <v>78</v>
      </c>
      <c r="D3" s="72" t="s">
        <v>79</v>
      </c>
      <c r="E3" s="72" t="s">
        <v>80</v>
      </c>
      <c r="F3" s="71" t="s">
        <v>81</v>
      </c>
      <c r="G3" s="159" t="s">
        <v>82</v>
      </c>
      <c r="H3" s="160"/>
      <c r="I3" s="159" t="s">
        <v>83</v>
      </c>
      <c r="J3" s="160"/>
      <c r="K3" s="72" t="s">
        <v>84</v>
      </c>
    </row>
    <row r="4" spans="1:11" ht="40.5" x14ac:dyDescent="0.15">
      <c r="A4" s="81" t="s">
        <v>85</v>
      </c>
      <c r="B4" s="85" t="s">
        <v>86</v>
      </c>
      <c r="C4" s="85" t="s">
        <v>87</v>
      </c>
      <c r="D4" s="85" t="s">
        <v>87</v>
      </c>
      <c r="E4" s="85" t="s">
        <v>88</v>
      </c>
      <c r="F4" s="82" t="s">
        <v>89</v>
      </c>
      <c r="G4" s="153" t="s">
        <v>90</v>
      </c>
      <c r="H4" s="154"/>
      <c r="I4" s="155">
        <v>1800</v>
      </c>
      <c r="J4" s="156"/>
      <c r="K4" s="85"/>
    </row>
    <row r="5" spans="1:11" ht="60.75" x14ac:dyDescent="0.15">
      <c r="A5" s="165" t="s">
        <v>91</v>
      </c>
      <c r="B5" s="165" t="s">
        <v>86</v>
      </c>
      <c r="C5" s="167" t="s">
        <v>92</v>
      </c>
      <c r="D5" s="167">
        <v>3000</v>
      </c>
      <c r="E5" s="165" t="s">
        <v>93</v>
      </c>
      <c r="F5" s="168" t="s">
        <v>89</v>
      </c>
      <c r="G5" s="161" t="s">
        <v>89</v>
      </c>
      <c r="H5" s="162"/>
      <c r="I5" s="161" t="s">
        <v>89</v>
      </c>
      <c r="J5" s="162"/>
      <c r="K5" s="76" t="s">
        <v>109</v>
      </c>
    </row>
    <row r="6" spans="1:11" ht="60.75" x14ac:dyDescent="0.15">
      <c r="A6" s="166"/>
      <c r="B6" s="166"/>
      <c r="C6" s="166"/>
      <c r="D6" s="166"/>
      <c r="E6" s="166"/>
      <c r="F6" s="169"/>
      <c r="G6" s="163"/>
      <c r="H6" s="164"/>
      <c r="I6" s="163"/>
      <c r="J6" s="164"/>
      <c r="K6" s="76" t="s">
        <v>110</v>
      </c>
    </row>
    <row r="7" spans="1:11" ht="20.25" x14ac:dyDescent="0.15">
      <c r="A7" s="165" t="s">
        <v>94</v>
      </c>
      <c r="B7" s="165" t="s">
        <v>86</v>
      </c>
      <c r="C7" s="167">
        <v>3000</v>
      </c>
      <c r="D7" s="167">
        <v>3500</v>
      </c>
      <c r="E7" s="168" t="s">
        <v>89</v>
      </c>
      <c r="F7" s="165" t="s">
        <v>95</v>
      </c>
      <c r="G7" s="170" t="s">
        <v>96</v>
      </c>
      <c r="H7" s="171"/>
      <c r="I7" s="174">
        <v>2000</v>
      </c>
      <c r="J7" s="175"/>
      <c r="K7" s="76"/>
    </row>
    <row r="8" spans="1:11" ht="20.25" x14ac:dyDescent="0.15">
      <c r="A8" s="166"/>
      <c r="B8" s="166"/>
      <c r="C8" s="166"/>
      <c r="D8" s="166"/>
      <c r="E8" s="169"/>
      <c r="F8" s="166"/>
      <c r="G8" s="172"/>
      <c r="H8" s="173"/>
      <c r="I8" s="176"/>
      <c r="J8" s="177"/>
      <c r="K8" s="77"/>
    </row>
    <row r="9" spans="1:11" ht="40.5" x14ac:dyDescent="0.15">
      <c r="A9" s="81" t="s">
        <v>97</v>
      </c>
      <c r="B9" s="85" t="s">
        <v>86</v>
      </c>
      <c r="C9" s="85"/>
      <c r="D9" s="85"/>
      <c r="E9" s="83">
        <v>3500</v>
      </c>
      <c r="F9" s="81"/>
      <c r="G9" s="178" t="s">
        <v>89</v>
      </c>
      <c r="H9" s="179"/>
      <c r="I9" s="155">
        <v>2500</v>
      </c>
      <c r="J9" s="156"/>
      <c r="K9" s="85"/>
    </row>
    <row r="10" spans="1:11" ht="18.75" x14ac:dyDescent="0.15">
      <c r="A10" s="165" t="s">
        <v>98</v>
      </c>
      <c r="B10" s="165" t="s">
        <v>86</v>
      </c>
      <c r="C10" s="167" t="s">
        <v>114</v>
      </c>
      <c r="D10" s="167">
        <v>2500</v>
      </c>
      <c r="E10" s="167">
        <v>4000</v>
      </c>
      <c r="F10" s="165"/>
      <c r="G10" s="181" t="s">
        <v>99</v>
      </c>
      <c r="H10" s="182"/>
      <c r="I10" s="174">
        <v>3000</v>
      </c>
      <c r="J10" s="175"/>
      <c r="K10" s="165"/>
    </row>
    <row r="11" spans="1:11" ht="18.75" x14ac:dyDescent="0.15">
      <c r="A11" s="166"/>
      <c r="B11" s="166"/>
      <c r="C11" s="166"/>
      <c r="D11" s="166"/>
      <c r="E11" s="180"/>
      <c r="F11" s="166"/>
      <c r="G11" s="183">
        <v>3500</v>
      </c>
      <c r="H11" s="184"/>
      <c r="I11" s="176"/>
      <c r="J11" s="177"/>
      <c r="K11" s="166"/>
    </row>
    <row r="12" spans="1:11" ht="20.25" x14ac:dyDescent="0.15">
      <c r="A12" s="165" t="s">
        <v>100</v>
      </c>
      <c r="B12" s="165" t="s">
        <v>86</v>
      </c>
      <c r="C12" s="167" t="s">
        <v>114</v>
      </c>
      <c r="D12" s="185">
        <v>2500</v>
      </c>
      <c r="E12" s="79" t="s">
        <v>101</v>
      </c>
      <c r="F12" s="165"/>
      <c r="G12" s="181" t="s">
        <v>89</v>
      </c>
      <c r="H12" s="182"/>
      <c r="I12" s="174">
        <v>2500</v>
      </c>
      <c r="J12" s="175"/>
      <c r="K12" s="165"/>
    </row>
    <row r="13" spans="1:11" ht="20.25" x14ac:dyDescent="0.15">
      <c r="A13" s="166"/>
      <c r="B13" s="166"/>
      <c r="C13" s="166"/>
      <c r="D13" s="186"/>
      <c r="E13" s="83">
        <v>4500</v>
      </c>
      <c r="F13" s="166"/>
      <c r="G13" s="187"/>
      <c r="H13" s="188"/>
      <c r="I13" s="176"/>
      <c r="J13" s="177"/>
      <c r="K13" s="166"/>
    </row>
    <row r="14" spans="1:11" ht="18.75" customHeight="1" x14ac:dyDescent="0.15">
      <c r="A14" s="165" t="s">
        <v>102</v>
      </c>
      <c r="B14" s="165" t="s">
        <v>86</v>
      </c>
      <c r="C14" s="167" t="s">
        <v>114</v>
      </c>
      <c r="D14" s="165"/>
      <c r="E14" s="168" t="s">
        <v>89</v>
      </c>
      <c r="F14" s="165" t="s">
        <v>95</v>
      </c>
      <c r="G14" s="181" t="s">
        <v>103</v>
      </c>
      <c r="H14" s="182"/>
      <c r="I14" s="174">
        <v>2500</v>
      </c>
      <c r="J14" s="175"/>
      <c r="K14" s="165"/>
    </row>
    <row r="15" spans="1:11" ht="18.75" customHeight="1" x14ac:dyDescent="0.15">
      <c r="A15" s="166"/>
      <c r="B15" s="166"/>
      <c r="C15" s="166"/>
      <c r="D15" s="166"/>
      <c r="E15" s="169"/>
      <c r="F15" s="166"/>
      <c r="G15" s="183">
        <v>3000</v>
      </c>
      <c r="H15" s="184"/>
      <c r="I15" s="176"/>
      <c r="J15" s="177"/>
      <c r="K15" s="166"/>
    </row>
    <row r="16" spans="1:11" ht="20.25" x14ac:dyDescent="0.15">
      <c r="A16" s="165" t="s">
        <v>104</v>
      </c>
      <c r="B16" s="165" t="s">
        <v>86</v>
      </c>
      <c r="C16" s="167" t="s">
        <v>115</v>
      </c>
      <c r="D16" s="189">
        <v>2000</v>
      </c>
      <c r="E16" s="84" t="s">
        <v>101</v>
      </c>
      <c r="F16" s="168" t="s">
        <v>89</v>
      </c>
      <c r="G16" s="161" t="s">
        <v>89</v>
      </c>
      <c r="H16" s="162"/>
      <c r="I16" s="161" t="s">
        <v>89</v>
      </c>
      <c r="J16" s="162"/>
      <c r="K16" s="168" t="s">
        <v>89</v>
      </c>
    </row>
    <row r="17" spans="1:11" ht="20.25" x14ac:dyDescent="0.15">
      <c r="A17" s="166"/>
      <c r="B17" s="166"/>
      <c r="C17" s="166"/>
      <c r="D17" s="190"/>
      <c r="E17" s="83">
        <v>4500</v>
      </c>
      <c r="F17" s="169"/>
      <c r="G17" s="163"/>
      <c r="H17" s="164"/>
      <c r="I17" s="163"/>
      <c r="J17" s="164"/>
      <c r="K17" s="169"/>
    </row>
    <row r="18" spans="1:11" x14ac:dyDescent="0.15">
      <c r="A18" s="165" t="s">
        <v>105</v>
      </c>
      <c r="B18" s="165" t="s">
        <v>86</v>
      </c>
      <c r="C18" s="165">
        <v>3500</v>
      </c>
      <c r="D18" s="189">
        <v>2000</v>
      </c>
      <c r="E18" s="165"/>
      <c r="F18" s="168" t="s">
        <v>89</v>
      </c>
      <c r="G18" s="161" t="s">
        <v>89</v>
      </c>
      <c r="H18" s="162"/>
      <c r="I18" s="161" t="s">
        <v>89</v>
      </c>
      <c r="J18" s="162"/>
      <c r="K18" s="168" t="s">
        <v>89</v>
      </c>
    </row>
    <row r="19" spans="1:11" ht="33" customHeight="1" thickBot="1" x14ac:dyDescent="0.2">
      <c r="A19" s="201"/>
      <c r="B19" s="201"/>
      <c r="C19" s="201"/>
      <c r="D19" s="202"/>
      <c r="E19" s="201"/>
      <c r="F19" s="191"/>
      <c r="G19" s="203"/>
      <c r="H19" s="204"/>
      <c r="I19" s="203"/>
      <c r="J19" s="204"/>
      <c r="K19" s="191"/>
    </row>
    <row r="20" spans="1:11" ht="19.5" x14ac:dyDescent="0.15">
      <c r="A20" s="192" t="s">
        <v>106</v>
      </c>
      <c r="B20" s="193"/>
      <c r="C20" s="193"/>
      <c r="D20" s="193"/>
      <c r="E20" s="193"/>
      <c r="F20" s="193"/>
      <c r="G20" s="193"/>
      <c r="H20" s="193"/>
      <c r="I20" s="193"/>
      <c r="J20" s="193"/>
      <c r="K20" s="194"/>
    </row>
    <row r="21" spans="1:11" ht="19.5" x14ac:dyDescent="0.15">
      <c r="A21" s="195" t="s">
        <v>107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7"/>
    </row>
    <row r="22" spans="1:11" ht="20.25" thickBot="1" x14ac:dyDescent="0.2">
      <c r="A22" s="198" t="s">
        <v>108</v>
      </c>
      <c r="B22" s="199"/>
      <c r="C22" s="199"/>
      <c r="D22" s="199"/>
      <c r="E22" s="199"/>
      <c r="F22" s="199"/>
      <c r="G22" s="199"/>
      <c r="H22" s="199"/>
      <c r="I22" s="199"/>
      <c r="J22" s="199"/>
      <c r="K22" s="200"/>
    </row>
  </sheetData>
  <mergeCells count="73">
    <mergeCell ref="K18:K19"/>
    <mergeCell ref="A20:K20"/>
    <mergeCell ref="A21:K21"/>
    <mergeCell ref="A22:K22"/>
    <mergeCell ref="I16:J17"/>
    <mergeCell ref="K16:K17"/>
    <mergeCell ref="A18:A19"/>
    <mergeCell ref="B18:B19"/>
    <mergeCell ref="C18:C19"/>
    <mergeCell ref="D18:D19"/>
    <mergeCell ref="E18:E19"/>
    <mergeCell ref="F18:F19"/>
    <mergeCell ref="G18:H19"/>
    <mergeCell ref="I18:J19"/>
    <mergeCell ref="G14:H14"/>
    <mergeCell ref="I14:J15"/>
    <mergeCell ref="K14:K15"/>
    <mergeCell ref="G15:H15"/>
    <mergeCell ref="A16:A17"/>
    <mergeCell ref="B16:B17"/>
    <mergeCell ref="C16:C17"/>
    <mergeCell ref="D16:D17"/>
    <mergeCell ref="F16:F17"/>
    <mergeCell ref="G16:H17"/>
    <mergeCell ref="A14:A15"/>
    <mergeCell ref="B14:B15"/>
    <mergeCell ref="C14:C15"/>
    <mergeCell ref="D14:D15"/>
    <mergeCell ref="E14:E15"/>
    <mergeCell ref="F14:F15"/>
    <mergeCell ref="K10:K11"/>
    <mergeCell ref="G11:H11"/>
    <mergeCell ref="A12:A13"/>
    <mergeCell ref="B12:B13"/>
    <mergeCell ref="C12:C13"/>
    <mergeCell ref="D12:D13"/>
    <mergeCell ref="F12:F13"/>
    <mergeCell ref="G12:H13"/>
    <mergeCell ref="I12:J13"/>
    <mergeCell ref="K12:K13"/>
    <mergeCell ref="G9:H9"/>
    <mergeCell ref="I9:J9"/>
    <mergeCell ref="A10:A11"/>
    <mergeCell ref="B10:B11"/>
    <mergeCell ref="C10:C11"/>
    <mergeCell ref="D10:D11"/>
    <mergeCell ref="E10:E11"/>
    <mergeCell ref="F10:F11"/>
    <mergeCell ref="G10:H10"/>
    <mergeCell ref="I10:J11"/>
    <mergeCell ref="G5:H6"/>
    <mergeCell ref="I5:J6"/>
    <mergeCell ref="A7:A8"/>
    <mergeCell ref="B7:B8"/>
    <mergeCell ref="C7:C8"/>
    <mergeCell ref="D7:D8"/>
    <mergeCell ref="E7:E8"/>
    <mergeCell ref="F7:F8"/>
    <mergeCell ref="G7:H8"/>
    <mergeCell ref="I7:J8"/>
    <mergeCell ref="A5:A6"/>
    <mergeCell ref="B5:B6"/>
    <mergeCell ref="C5:C6"/>
    <mergeCell ref="D5:D6"/>
    <mergeCell ref="E5:E6"/>
    <mergeCell ref="F5:F6"/>
    <mergeCell ref="G4:H4"/>
    <mergeCell ref="I4:J4"/>
    <mergeCell ref="A1:K1"/>
    <mergeCell ref="B2:G2"/>
    <mergeCell ref="H2:I2"/>
    <mergeCell ref="G3:H3"/>
    <mergeCell ref="I3:J3"/>
  </mergeCells>
  <phoneticPr fontId="2" type="noConversion"/>
  <pageMargins left="0.7" right="0.7" top="2.31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783A9-912C-4343-B784-63BA9318A8EB}">
  <dimension ref="A1:K22"/>
  <sheetViews>
    <sheetView workbookViewId="0">
      <selection activeCell="C12" sqref="C12:C13"/>
    </sheetView>
  </sheetViews>
  <sheetFormatPr defaultRowHeight="13.5" x14ac:dyDescent="0.15"/>
  <cols>
    <col min="1" max="1" width="11.109375" customWidth="1"/>
    <col min="11" max="11" width="22" customWidth="1"/>
  </cols>
  <sheetData>
    <row r="1" spans="1:11" ht="35.25" x14ac:dyDescent="0.15">
      <c r="A1" s="157" t="s">
        <v>75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spans="1:11" ht="26.25" x14ac:dyDescent="0.15">
      <c r="A2" s="69"/>
      <c r="B2" s="158"/>
      <c r="C2" s="158"/>
      <c r="D2" s="158"/>
      <c r="E2" s="158"/>
      <c r="F2" s="158"/>
      <c r="G2" s="158"/>
      <c r="H2" s="158"/>
      <c r="I2" s="158"/>
      <c r="J2" s="69"/>
      <c r="K2" s="70"/>
    </row>
    <row r="3" spans="1:11" ht="27" customHeight="1" x14ac:dyDescent="0.15">
      <c r="A3" s="71" t="s">
        <v>76</v>
      </c>
      <c r="B3" s="72" t="s">
        <v>77</v>
      </c>
      <c r="C3" s="72" t="s">
        <v>78</v>
      </c>
      <c r="D3" s="72" t="s">
        <v>79</v>
      </c>
      <c r="E3" s="72" t="s">
        <v>80</v>
      </c>
      <c r="F3" s="71" t="s">
        <v>81</v>
      </c>
      <c r="G3" s="159" t="s">
        <v>82</v>
      </c>
      <c r="H3" s="160"/>
      <c r="I3" s="159" t="s">
        <v>83</v>
      </c>
      <c r="J3" s="160"/>
      <c r="K3" s="72" t="s">
        <v>84</v>
      </c>
    </row>
    <row r="4" spans="1:11" ht="40.5" x14ac:dyDescent="0.15">
      <c r="A4" s="73" t="s">
        <v>85</v>
      </c>
      <c r="B4" s="74" t="s">
        <v>86</v>
      </c>
      <c r="C4" s="74" t="s">
        <v>87</v>
      </c>
      <c r="D4" s="74" t="s">
        <v>87</v>
      </c>
      <c r="E4" s="74" t="s">
        <v>88</v>
      </c>
      <c r="F4" s="75" t="s">
        <v>89</v>
      </c>
      <c r="G4" s="153" t="s">
        <v>90</v>
      </c>
      <c r="H4" s="154"/>
      <c r="I4" s="155">
        <v>1800</v>
      </c>
      <c r="J4" s="156"/>
      <c r="K4" s="74"/>
    </row>
    <row r="5" spans="1:11" ht="40.5" x14ac:dyDescent="0.15">
      <c r="A5" s="165" t="s">
        <v>91</v>
      </c>
      <c r="B5" s="165" t="s">
        <v>86</v>
      </c>
      <c r="C5" s="167" t="s">
        <v>92</v>
      </c>
      <c r="D5" s="167">
        <v>3000</v>
      </c>
      <c r="E5" s="165" t="s">
        <v>93</v>
      </c>
      <c r="F5" s="168" t="s">
        <v>89</v>
      </c>
      <c r="G5" s="161" t="s">
        <v>89</v>
      </c>
      <c r="H5" s="162"/>
      <c r="I5" s="161" t="s">
        <v>89</v>
      </c>
      <c r="J5" s="162"/>
      <c r="K5" s="76" t="s">
        <v>109</v>
      </c>
    </row>
    <row r="6" spans="1:11" ht="40.5" x14ac:dyDescent="0.15">
      <c r="A6" s="166"/>
      <c r="B6" s="166"/>
      <c r="C6" s="166"/>
      <c r="D6" s="166"/>
      <c r="E6" s="166"/>
      <c r="F6" s="169"/>
      <c r="G6" s="163"/>
      <c r="H6" s="164"/>
      <c r="I6" s="163"/>
      <c r="J6" s="164"/>
      <c r="K6" s="76" t="s">
        <v>110</v>
      </c>
    </row>
    <row r="7" spans="1:11" ht="20.25" x14ac:dyDescent="0.15">
      <c r="A7" s="165" t="s">
        <v>94</v>
      </c>
      <c r="B7" s="165" t="s">
        <v>86</v>
      </c>
      <c r="C7" s="167">
        <v>3000</v>
      </c>
      <c r="D7" s="167">
        <v>3500</v>
      </c>
      <c r="E7" s="168" t="s">
        <v>89</v>
      </c>
      <c r="F7" s="165" t="s">
        <v>95</v>
      </c>
      <c r="G7" s="170" t="s">
        <v>96</v>
      </c>
      <c r="H7" s="171"/>
      <c r="I7" s="174">
        <v>2000</v>
      </c>
      <c r="J7" s="175"/>
      <c r="K7" s="76"/>
    </row>
    <row r="8" spans="1:11" ht="20.25" x14ac:dyDescent="0.15">
      <c r="A8" s="166"/>
      <c r="B8" s="166"/>
      <c r="C8" s="166"/>
      <c r="D8" s="166"/>
      <c r="E8" s="169"/>
      <c r="F8" s="166"/>
      <c r="G8" s="172"/>
      <c r="H8" s="173"/>
      <c r="I8" s="176"/>
      <c r="J8" s="177"/>
      <c r="K8" s="77"/>
    </row>
    <row r="9" spans="1:11" ht="20.25" x14ac:dyDescent="0.15">
      <c r="A9" s="73" t="s">
        <v>97</v>
      </c>
      <c r="B9" s="74" t="s">
        <v>86</v>
      </c>
      <c r="C9" s="74"/>
      <c r="D9" s="74"/>
      <c r="E9" s="78">
        <v>3500</v>
      </c>
      <c r="F9" s="73"/>
      <c r="G9" s="178" t="s">
        <v>89</v>
      </c>
      <c r="H9" s="179"/>
      <c r="I9" s="155">
        <v>2500</v>
      </c>
      <c r="J9" s="156"/>
      <c r="K9" s="74"/>
    </row>
    <row r="10" spans="1:11" ht="18.75" x14ac:dyDescent="0.15">
      <c r="A10" s="165" t="s">
        <v>98</v>
      </c>
      <c r="B10" s="165" t="s">
        <v>86</v>
      </c>
      <c r="C10" s="165"/>
      <c r="D10" s="167">
        <v>2500</v>
      </c>
      <c r="E10" s="167">
        <v>4000</v>
      </c>
      <c r="F10" s="165"/>
      <c r="G10" s="181" t="s">
        <v>99</v>
      </c>
      <c r="H10" s="182"/>
      <c r="I10" s="174">
        <v>3000</v>
      </c>
      <c r="J10" s="175"/>
      <c r="K10" s="165"/>
    </row>
    <row r="11" spans="1:11" ht="18.75" x14ac:dyDescent="0.15">
      <c r="A11" s="166"/>
      <c r="B11" s="166"/>
      <c r="C11" s="166"/>
      <c r="D11" s="166"/>
      <c r="E11" s="180"/>
      <c r="F11" s="166"/>
      <c r="G11" s="183">
        <v>3500</v>
      </c>
      <c r="H11" s="184"/>
      <c r="I11" s="176"/>
      <c r="J11" s="177"/>
      <c r="K11" s="166"/>
    </row>
    <row r="12" spans="1:11" ht="20.25" x14ac:dyDescent="0.15">
      <c r="A12" s="165" t="s">
        <v>100</v>
      </c>
      <c r="B12" s="165" t="s">
        <v>86</v>
      </c>
      <c r="C12" s="165"/>
      <c r="D12" s="185">
        <v>2500</v>
      </c>
      <c r="E12" s="79" t="s">
        <v>101</v>
      </c>
      <c r="F12" s="165"/>
      <c r="G12" s="181" t="s">
        <v>89</v>
      </c>
      <c r="H12" s="182"/>
      <c r="I12" s="174">
        <v>2500</v>
      </c>
      <c r="J12" s="175"/>
      <c r="K12" s="165"/>
    </row>
    <row r="13" spans="1:11" ht="20.25" x14ac:dyDescent="0.15">
      <c r="A13" s="166"/>
      <c r="B13" s="166"/>
      <c r="C13" s="166"/>
      <c r="D13" s="186"/>
      <c r="E13" s="78">
        <v>4500</v>
      </c>
      <c r="F13" s="166"/>
      <c r="G13" s="187"/>
      <c r="H13" s="188"/>
      <c r="I13" s="176"/>
      <c r="J13" s="177"/>
      <c r="K13" s="166"/>
    </row>
    <row r="14" spans="1:11" ht="18.75" x14ac:dyDescent="0.15">
      <c r="A14" s="165" t="s">
        <v>102</v>
      </c>
      <c r="B14" s="165" t="s">
        <v>86</v>
      </c>
      <c r="C14" s="165"/>
      <c r="D14" s="165"/>
      <c r="E14" s="168" t="s">
        <v>89</v>
      </c>
      <c r="F14" s="165" t="s">
        <v>95</v>
      </c>
      <c r="G14" s="181" t="s">
        <v>103</v>
      </c>
      <c r="H14" s="182"/>
      <c r="I14" s="174">
        <v>2500</v>
      </c>
      <c r="J14" s="175"/>
      <c r="K14" s="165"/>
    </row>
    <row r="15" spans="1:11" ht="18.75" x14ac:dyDescent="0.15">
      <c r="A15" s="166"/>
      <c r="B15" s="166"/>
      <c r="C15" s="166"/>
      <c r="D15" s="166"/>
      <c r="E15" s="169"/>
      <c r="F15" s="166"/>
      <c r="G15" s="183">
        <v>3000</v>
      </c>
      <c r="H15" s="184"/>
      <c r="I15" s="176"/>
      <c r="J15" s="177"/>
      <c r="K15" s="166"/>
    </row>
    <row r="16" spans="1:11" ht="20.25" x14ac:dyDescent="0.15">
      <c r="A16" s="165" t="s">
        <v>104</v>
      </c>
      <c r="B16" s="165" t="s">
        <v>86</v>
      </c>
      <c r="C16" s="165"/>
      <c r="D16" s="189">
        <v>2000</v>
      </c>
      <c r="E16" s="80" t="s">
        <v>101</v>
      </c>
      <c r="F16" s="168" t="s">
        <v>89</v>
      </c>
      <c r="G16" s="161" t="s">
        <v>89</v>
      </c>
      <c r="H16" s="162"/>
      <c r="I16" s="161" t="s">
        <v>89</v>
      </c>
      <c r="J16" s="162"/>
      <c r="K16" s="168" t="s">
        <v>89</v>
      </c>
    </row>
    <row r="17" spans="1:11" ht="20.25" x14ac:dyDescent="0.15">
      <c r="A17" s="166"/>
      <c r="B17" s="166"/>
      <c r="C17" s="166"/>
      <c r="D17" s="190"/>
      <c r="E17" s="78">
        <v>4500</v>
      </c>
      <c r="F17" s="169"/>
      <c r="G17" s="163"/>
      <c r="H17" s="164"/>
      <c r="I17" s="163"/>
      <c r="J17" s="164"/>
      <c r="K17" s="169"/>
    </row>
    <row r="18" spans="1:11" x14ac:dyDescent="0.15">
      <c r="A18" s="165" t="s">
        <v>105</v>
      </c>
      <c r="B18" s="165" t="s">
        <v>86</v>
      </c>
      <c r="C18" s="165"/>
      <c r="D18" s="189">
        <v>2000</v>
      </c>
      <c r="E18" s="165"/>
      <c r="F18" s="168" t="s">
        <v>89</v>
      </c>
      <c r="G18" s="161" t="s">
        <v>89</v>
      </c>
      <c r="H18" s="162"/>
      <c r="I18" s="161" t="s">
        <v>89</v>
      </c>
      <c r="J18" s="162"/>
      <c r="K18" s="168" t="s">
        <v>89</v>
      </c>
    </row>
    <row r="19" spans="1:11" ht="14.25" thickBot="1" x14ac:dyDescent="0.2">
      <c r="A19" s="201"/>
      <c r="B19" s="201"/>
      <c r="C19" s="201"/>
      <c r="D19" s="202"/>
      <c r="E19" s="201"/>
      <c r="F19" s="191"/>
      <c r="G19" s="203"/>
      <c r="H19" s="204"/>
      <c r="I19" s="203"/>
      <c r="J19" s="204"/>
      <c r="K19" s="191"/>
    </row>
    <row r="20" spans="1:11" ht="19.5" x14ac:dyDescent="0.15">
      <c r="A20" s="192" t="s">
        <v>106</v>
      </c>
      <c r="B20" s="193"/>
      <c r="C20" s="193"/>
      <c r="D20" s="193"/>
      <c r="E20" s="193"/>
      <c r="F20" s="193"/>
      <c r="G20" s="193"/>
      <c r="H20" s="193"/>
      <c r="I20" s="193"/>
      <c r="J20" s="193"/>
      <c r="K20" s="194"/>
    </row>
    <row r="21" spans="1:11" ht="19.5" x14ac:dyDescent="0.15">
      <c r="A21" s="195" t="s">
        <v>107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7"/>
    </row>
    <row r="22" spans="1:11" ht="20.25" thickBot="1" x14ac:dyDescent="0.2">
      <c r="A22" s="198" t="s">
        <v>108</v>
      </c>
      <c r="B22" s="199"/>
      <c r="C22" s="199"/>
      <c r="D22" s="199"/>
      <c r="E22" s="199"/>
      <c r="F22" s="199"/>
      <c r="G22" s="199"/>
      <c r="H22" s="199"/>
      <c r="I22" s="199"/>
      <c r="J22" s="199"/>
      <c r="K22" s="200"/>
    </row>
  </sheetData>
  <mergeCells count="73">
    <mergeCell ref="A22:K22"/>
    <mergeCell ref="G18:H19"/>
    <mergeCell ref="I18:J19"/>
    <mergeCell ref="K18:K19"/>
    <mergeCell ref="A20:K20"/>
    <mergeCell ref="A21:K21"/>
    <mergeCell ref="A18:A19"/>
    <mergeCell ref="B18:B19"/>
    <mergeCell ref="C18:C19"/>
    <mergeCell ref="D18:D19"/>
    <mergeCell ref="E18:E19"/>
    <mergeCell ref="F18:F19"/>
    <mergeCell ref="F14:F15"/>
    <mergeCell ref="A16:A17"/>
    <mergeCell ref="B16:B17"/>
    <mergeCell ref="C16:C17"/>
    <mergeCell ref="D16:D17"/>
    <mergeCell ref="F16:F17"/>
    <mergeCell ref="K10:K11"/>
    <mergeCell ref="G11:H11"/>
    <mergeCell ref="G12:H13"/>
    <mergeCell ref="G16:H17"/>
    <mergeCell ref="I16:J17"/>
    <mergeCell ref="K16:K17"/>
    <mergeCell ref="G14:H14"/>
    <mergeCell ref="I14:J15"/>
    <mergeCell ref="K14:K15"/>
    <mergeCell ref="G15:H15"/>
    <mergeCell ref="I12:J13"/>
    <mergeCell ref="K12:K13"/>
    <mergeCell ref="G10:H10"/>
    <mergeCell ref="I10:J11"/>
    <mergeCell ref="F10:F11"/>
    <mergeCell ref="A14:A15"/>
    <mergeCell ref="B14:B15"/>
    <mergeCell ref="C14:C15"/>
    <mergeCell ref="D14:D15"/>
    <mergeCell ref="E14:E15"/>
    <mergeCell ref="A12:A13"/>
    <mergeCell ref="B12:B13"/>
    <mergeCell ref="C12:C13"/>
    <mergeCell ref="D12:D13"/>
    <mergeCell ref="A10:A11"/>
    <mergeCell ref="B10:B11"/>
    <mergeCell ref="C10:C11"/>
    <mergeCell ref="D10:D11"/>
    <mergeCell ref="E10:E11"/>
    <mergeCell ref="F12:F13"/>
    <mergeCell ref="G9:H9"/>
    <mergeCell ref="I9:J9"/>
    <mergeCell ref="G5:H6"/>
    <mergeCell ref="I5:J6"/>
    <mergeCell ref="F7:F8"/>
    <mergeCell ref="G7:H8"/>
    <mergeCell ref="I7:J8"/>
    <mergeCell ref="F5:F6"/>
    <mergeCell ref="A7:A8"/>
    <mergeCell ref="B7:B8"/>
    <mergeCell ref="C7:C8"/>
    <mergeCell ref="D7:D8"/>
    <mergeCell ref="E7:E8"/>
    <mergeCell ref="A5:A6"/>
    <mergeCell ref="B5:B6"/>
    <mergeCell ref="C5:C6"/>
    <mergeCell ref="D5:D6"/>
    <mergeCell ref="E5:E6"/>
    <mergeCell ref="G4:H4"/>
    <mergeCell ref="I4:J4"/>
    <mergeCell ref="A1:K1"/>
    <mergeCell ref="B2:G2"/>
    <mergeCell ref="H2:I2"/>
    <mergeCell ref="G3:H3"/>
    <mergeCell ref="I3:J3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시장조사(2022. 9. 22)</vt:lpstr>
      <vt:lpstr>청양홍물고추 가격 동향</vt:lpstr>
      <vt:lpstr>청양홍물고추 가격동향</vt:lpstr>
      <vt:lpstr>'시장조사(2022. 9. 22)'!Print_Area</vt:lpstr>
    </vt:vector>
  </TitlesOfParts>
  <Company>Samsung Electronics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Master</cp:lastModifiedBy>
  <cp:lastPrinted>2022-09-22T01:54:35Z</cp:lastPrinted>
  <dcterms:created xsi:type="dcterms:W3CDTF">2010-10-22T06:33:28Z</dcterms:created>
  <dcterms:modified xsi:type="dcterms:W3CDTF">2022-09-22T02:10:05Z</dcterms:modified>
</cp:coreProperties>
</file>